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.1" sheetId="1" r:id="rId1"/>
    <sheet name="прилож.2" sheetId="2" r:id="rId2"/>
  </sheets>
  <externalReferences>
    <externalReference r:id="rId3"/>
  </externalReferences>
  <definedNames>
    <definedName name="_xlnm._FilterDatabase" localSheetId="0" hidden="1">прилож.1!$A$1:$H$497</definedName>
    <definedName name="_xlnm._FilterDatabase" localSheetId="1" hidden="1">прилож.2!$A$1:$H$51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3" i="1" l="1"/>
  <c r="F442" i="1"/>
  <c r="D442" i="1"/>
  <c r="D441" i="1"/>
  <c r="D440" i="1"/>
  <c r="D439" i="1"/>
  <c r="D438" i="1"/>
  <c r="D433" i="1"/>
  <c r="D432" i="1"/>
  <c r="D431" i="1"/>
  <c r="D430" i="1"/>
  <c r="D429" i="1"/>
  <c r="D428" i="1"/>
  <c r="D426" i="1"/>
  <c r="D425" i="1"/>
  <c r="D424" i="1"/>
  <c r="D423" i="1"/>
  <c r="D422" i="1"/>
  <c r="D420" i="1"/>
  <c r="D419" i="1"/>
  <c r="D418" i="1"/>
  <c r="D417" i="1"/>
  <c r="D416" i="1"/>
  <c r="D415" i="1"/>
  <c r="D414" i="1"/>
  <c r="D413" i="1"/>
  <c r="D412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4" i="1"/>
  <c r="D393" i="1"/>
  <c r="D392" i="1"/>
  <c r="D391" i="1"/>
  <c r="D389" i="1"/>
  <c r="D388" i="1"/>
  <c r="D387" i="1"/>
  <c r="D386" i="1"/>
  <c r="D385" i="1"/>
  <c r="D384" i="1"/>
  <c r="D383" i="1"/>
  <c r="D382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19" i="1"/>
  <c r="D318" i="1"/>
  <c r="D317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6" i="1"/>
  <c r="D275" i="1"/>
  <c r="D274" i="1"/>
  <c r="D273" i="1"/>
  <c r="D272" i="1"/>
  <c r="D271" i="1"/>
  <c r="D270" i="1"/>
  <c r="D269" i="1"/>
  <c r="D268" i="1"/>
  <c r="D267" i="1"/>
  <c r="D266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4" i="1"/>
  <c r="D223" i="1"/>
  <c r="D222" i="1"/>
  <c r="D219" i="1"/>
  <c r="D218" i="1"/>
  <c r="C218" i="1"/>
  <c r="D217" i="1"/>
  <c r="D216" i="1"/>
  <c r="D215" i="1"/>
  <c r="F220" i="1"/>
  <c r="D214" i="1"/>
  <c r="D213" i="1"/>
  <c r="D211" i="1"/>
  <c r="D210" i="1"/>
  <c r="C210" i="1"/>
  <c r="D209" i="1"/>
  <c r="D208" i="1"/>
  <c r="D207" i="1"/>
  <c r="D206" i="1"/>
  <c r="F212" i="1"/>
  <c r="D205" i="1"/>
  <c r="D204" i="1"/>
  <c r="D202" i="1"/>
  <c r="D201" i="1"/>
  <c r="D200" i="1"/>
  <c r="F203" i="1"/>
  <c r="D199" i="1"/>
  <c r="D198" i="1"/>
  <c r="D196" i="1"/>
  <c r="D195" i="1"/>
  <c r="D194" i="1"/>
  <c r="C194" i="1"/>
  <c r="F197" i="1"/>
  <c r="D193" i="1"/>
  <c r="D192" i="1"/>
  <c r="D191" i="1"/>
  <c r="F190" i="1"/>
  <c r="D189" i="1"/>
  <c r="D188" i="1"/>
  <c r="D187" i="1"/>
  <c r="D186" i="1"/>
  <c r="C186" i="1"/>
  <c r="D185" i="1"/>
  <c r="D184" i="1"/>
  <c r="D183" i="1"/>
  <c r="C183" i="1"/>
  <c r="D182" i="1"/>
  <c r="D180" i="1"/>
  <c r="D179" i="1"/>
  <c r="C179" i="1"/>
  <c r="D178" i="1"/>
  <c r="F181" i="1"/>
  <c r="D177" i="1"/>
  <c r="D176" i="1"/>
  <c r="D175" i="1"/>
  <c r="D172" i="1"/>
  <c r="D171" i="1"/>
  <c r="D170" i="1"/>
  <c r="D169" i="1"/>
  <c r="D168" i="1"/>
  <c r="C168" i="1"/>
  <c r="D167" i="1"/>
  <c r="D166" i="1"/>
  <c r="D165" i="1"/>
  <c r="D164" i="1"/>
  <c r="D163" i="1"/>
  <c r="D162" i="1"/>
  <c r="F173" i="1"/>
  <c r="D161" i="1"/>
  <c r="D160" i="1"/>
  <c r="D159" i="1"/>
  <c r="D156" i="1"/>
  <c r="D155" i="1"/>
  <c r="D154" i="1"/>
  <c r="D153" i="1"/>
  <c r="D152" i="1"/>
  <c r="D151" i="1"/>
  <c r="D150" i="1"/>
  <c r="C150" i="1"/>
  <c r="D149" i="1"/>
  <c r="D148" i="1"/>
  <c r="D147" i="1"/>
  <c r="D146" i="1"/>
  <c r="D145" i="1"/>
  <c r="D144" i="1"/>
  <c r="F157" i="1"/>
  <c r="D143" i="1"/>
  <c r="D142" i="1"/>
  <c r="D140" i="1"/>
  <c r="C140" i="1"/>
  <c r="C156" i="1" s="1"/>
  <c r="C172" i="1" s="1"/>
  <c r="D139" i="1"/>
  <c r="C139" i="1"/>
  <c r="C155" i="1" s="1"/>
  <c r="D138" i="1"/>
  <c r="C138" i="1"/>
  <c r="C154" i="1" s="1"/>
  <c r="D137" i="1"/>
  <c r="C137" i="1"/>
  <c r="C153" i="1" s="1"/>
  <c r="D136" i="1"/>
  <c r="D135" i="1"/>
  <c r="D134" i="1"/>
  <c r="C134" i="1"/>
  <c r="D133" i="1"/>
  <c r="D132" i="1"/>
  <c r="D131" i="1"/>
  <c r="D130" i="1"/>
  <c r="D129" i="1"/>
  <c r="D128" i="1"/>
  <c r="D127" i="1"/>
  <c r="F141" i="1"/>
  <c r="D126" i="1"/>
  <c r="D125" i="1"/>
  <c r="D122" i="1"/>
  <c r="C122" i="1"/>
  <c r="D121" i="1"/>
  <c r="C121" i="1"/>
  <c r="D120" i="1"/>
  <c r="C120" i="1"/>
  <c r="C136" i="1" s="1"/>
  <c r="C171" i="1" s="1"/>
  <c r="D119" i="1"/>
  <c r="C119" i="1"/>
  <c r="C135" i="1" s="1"/>
  <c r="D118" i="1"/>
  <c r="D117" i="1"/>
  <c r="D116" i="1"/>
  <c r="D115" i="1"/>
  <c r="F123" i="1"/>
  <c r="D114" i="1"/>
  <c r="D113" i="1"/>
  <c r="D112" i="1"/>
  <c r="D111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7" i="1"/>
  <c r="D86" i="1"/>
  <c r="D85" i="1"/>
  <c r="D84" i="1"/>
  <c r="D83" i="1"/>
  <c r="D82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4" i="1"/>
  <c r="D63" i="1"/>
  <c r="D62" i="1"/>
  <c r="D45" i="1"/>
  <c r="D60" i="1" s="1"/>
  <c r="D44" i="1"/>
  <c r="D59" i="1" s="1"/>
  <c r="D43" i="1"/>
  <c r="D58" i="1" s="1"/>
  <c r="D42" i="1"/>
  <c r="D57" i="1" s="1"/>
  <c r="D41" i="1"/>
  <c r="D56" i="1" s="1"/>
  <c r="D40" i="1"/>
  <c r="D55" i="1" s="1"/>
  <c r="D39" i="1"/>
  <c r="D54" i="1" s="1"/>
  <c r="D38" i="1"/>
  <c r="D53" i="1" s="1"/>
  <c r="D37" i="1"/>
  <c r="D52" i="1" s="1"/>
  <c r="D36" i="1"/>
  <c r="D51" i="1" s="1"/>
  <c r="D35" i="1"/>
  <c r="D50" i="1" s="1"/>
  <c r="D34" i="1"/>
  <c r="D49" i="1" s="1"/>
  <c r="D33" i="1"/>
  <c r="D48" i="1" s="1"/>
  <c r="D32" i="1"/>
  <c r="D47" i="1" s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C170" i="1" l="1"/>
  <c r="C151" i="1"/>
  <c r="C152" i="1"/>
</calcChain>
</file>

<file path=xl/sharedStrings.xml><?xml version="1.0" encoding="utf-8"?>
<sst xmlns="http://schemas.openxmlformats.org/spreadsheetml/2006/main" count="796" uniqueCount="356">
  <si>
    <t>Приложение №1</t>
  </si>
  <si>
    <t>к приказу №98 от 01.03.2024 г.</t>
  </si>
  <si>
    <t>Утверждаю</t>
  </si>
  <si>
    <t>Главный врач ГБУЗ ЛО "Волосовская МБ"</t>
  </si>
  <si>
    <t>________________ П.М.Панков</t>
  </si>
  <si>
    <t>"01"марта 2024 г.</t>
  </si>
  <si>
    <t>ПРЕЙСКУРАНТ цен на платные медицинские услуги,  оказываемые в ГБУЗ ЛО "Волосовская МБ"
с 04 марта 2024 года</t>
  </si>
  <si>
    <t>№ п/п</t>
  </si>
  <si>
    <t xml:space="preserve">Код услуги Приказ МЗиСР от 13.10.2017 № 804н </t>
  </si>
  <si>
    <t>Наименование услуги</t>
  </si>
  <si>
    <t>Время /
количестов процедур / показатель</t>
  </si>
  <si>
    <t>Стоимость, руб.</t>
  </si>
  <si>
    <t>ПРОФИЛАКТИЧЕСКИЙ ОСМОТР ВРАЧОМ-СПЕЦИАЛИСТОМ</t>
  </si>
  <si>
    <t>B04.057.002</t>
  </si>
  <si>
    <t>1 прием</t>
  </si>
  <si>
    <t>B04.050.002</t>
  </si>
  <si>
    <t>B04.028.002</t>
  </si>
  <si>
    <t>B04.008.002</t>
  </si>
  <si>
    <t>B04.029.002</t>
  </si>
  <si>
    <t>B04.014.003</t>
  </si>
  <si>
    <t>B04.023.002</t>
  </si>
  <si>
    <t>B01.027.001</t>
  </si>
  <si>
    <t>B04.031.002</t>
  </si>
  <si>
    <t>B04.047.002</t>
  </si>
  <si>
    <t>B04.026.002</t>
  </si>
  <si>
    <t>B04.001.002</t>
  </si>
  <si>
    <t>B04.058.003</t>
  </si>
  <si>
    <t>B04.015.003</t>
  </si>
  <si>
    <t>B04.055.002</t>
  </si>
  <si>
    <t>ПРИЕМ ВРАЧА-СПЕЦИАЛИСТА С ЛЕЧЕБНО-ДИАГНОСТИЧЕСКОЙ ЦЕЛЬЮ</t>
  </si>
  <si>
    <t>B01.057.001</t>
  </si>
  <si>
    <t>B01.050.001</t>
  </si>
  <si>
    <t>B01.028.001</t>
  </si>
  <si>
    <t>B01.008.001</t>
  </si>
  <si>
    <t>B01.029.001</t>
  </si>
  <si>
    <t>B01.014.001</t>
  </si>
  <si>
    <t>B01.023.001</t>
  </si>
  <si>
    <t>B01.031.001</t>
  </si>
  <si>
    <t>B01.047.001</t>
  </si>
  <si>
    <t>B01.026.001</t>
  </si>
  <si>
    <t>B01.001.001</t>
  </si>
  <si>
    <t>B01.058.001</t>
  </si>
  <si>
    <t>B01.15.001</t>
  </si>
  <si>
    <t>ПОВТОРНЫЙ ПРИЕМ ВРАЧА-СПЕЦИАЛИСТА С ЛЕЧЕБНО-ДИАГНОСТИЧЕСКОЙ ЦЕЛЬЮ</t>
  </si>
  <si>
    <t>B01.057.002</t>
  </si>
  <si>
    <t>B01.050.002</t>
  </si>
  <si>
    <t>B01.028.002</t>
  </si>
  <si>
    <t>B01.008.002</t>
  </si>
  <si>
    <t>B01.029.002</t>
  </si>
  <si>
    <t>B01.014.003</t>
  </si>
  <si>
    <t>B01.023.002</t>
  </si>
  <si>
    <t>B01.027.002</t>
  </si>
  <si>
    <t>B01.031.002</t>
  </si>
  <si>
    <t>B01.047.002</t>
  </si>
  <si>
    <t>B01.026.002</t>
  </si>
  <si>
    <t>B01.001.002</t>
  </si>
  <si>
    <t>B01.058.002</t>
  </si>
  <si>
    <t>B01.15.002</t>
  </si>
  <si>
    <t>ЖЕНСКАЯ КОНСУЛЬТАЦИЯ</t>
  </si>
  <si>
    <t>A16.20.097</t>
  </si>
  <si>
    <t>1 манипулиция</t>
  </si>
  <si>
    <t>A11.20.011</t>
  </si>
  <si>
    <t>НАРКОЛОГИЯ</t>
  </si>
  <si>
    <t>B01.036.001</t>
  </si>
  <si>
    <t>30 мин</t>
  </si>
  <si>
    <t>B01.036.002</t>
  </si>
  <si>
    <t>20 мин</t>
  </si>
  <si>
    <t>B01.034.001</t>
  </si>
  <si>
    <t>B01.034.002</t>
  </si>
  <si>
    <t>В01.036.003</t>
  </si>
  <si>
    <t>90 мин</t>
  </si>
  <si>
    <t>B01.070.001</t>
  </si>
  <si>
    <t>10 мин</t>
  </si>
  <si>
    <t>10-15  мин</t>
  </si>
  <si>
    <t>10-20 мин</t>
  </si>
  <si>
    <t>10-15 мин</t>
  </si>
  <si>
    <t>5 мин</t>
  </si>
  <si>
    <t xml:space="preserve">A13.29.008.001 </t>
  </si>
  <si>
    <t>30-45 мин</t>
  </si>
  <si>
    <t>45-60 мин</t>
  </si>
  <si>
    <t>60-75 мин</t>
  </si>
  <si>
    <t>75-100 мин</t>
  </si>
  <si>
    <t>Нейтрализация действия "защитных" мероприятий</t>
  </si>
  <si>
    <t>45 мин</t>
  </si>
  <si>
    <t>1/2 от прейскурантной стоимости процедуры</t>
  </si>
  <si>
    <t>25 мин</t>
  </si>
  <si>
    <t>А09.05.036.002</t>
  </si>
  <si>
    <t>А25.29.001</t>
  </si>
  <si>
    <t>35 мин</t>
  </si>
  <si>
    <t>15 мин</t>
  </si>
  <si>
    <t>ВАКЦИНАЦИЯ И ТУБЕРКУЛИНОДИАГНОСТИКА</t>
  </si>
  <si>
    <t>B04.014.004</t>
  </si>
  <si>
    <t>Оформление справки формы 026/у-2000 в муниципальное бюджетное дошкольное образовательное учреждение</t>
  </si>
  <si>
    <t>ИТОГО СУММА:</t>
  </si>
  <si>
    <t>Оформление справки формы 026/у-2000 в муниципальное бюджетное школьное образовательное учреждение</t>
  </si>
  <si>
    <t>B01.058.001.1</t>
  </si>
  <si>
    <t>Оформление справки формы №086/у в учебные заведения</t>
  </si>
  <si>
    <t>B01.055.001</t>
  </si>
  <si>
    <t>КОМИССИИ</t>
  </si>
  <si>
    <t>ПРОЦЕДУРНЫЙ КАБИНЕТ</t>
  </si>
  <si>
    <t>А11.12.009</t>
  </si>
  <si>
    <t>1 процедура</t>
  </si>
  <si>
    <t>А11.12.003</t>
  </si>
  <si>
    <t>А11.02.002</t>
  </si>
  <si>
    <t>КЛИНИКО-ДИАГНОСТИЧЕСКАЯ ЛАБОРАТОРИЯ</t>
  </si>
  <si>
    <t>БИОХИМИЧЕСКИЕ ИССЛЕДОВАНИЯ</t>
  </si>
  <si>
    <t>А09.05.010</t>
  </si>
  <si>
    <t>1 исследование</t>
  </si>
  <si>
    <t>А09.05.017</t>
  </si>
  <si>
    <t>A09.05.041</t>
  </si>
  <si>
    <t>A09.05.044</t>
  </si>
  <si>
    <t>А09.05.020</t>
  </si>
  <si>
    <t>A09.05.023</t>
  </si>
  <si>
    <t>А09.05.026</t>
  </si>
  <si>
    <t>А09.05.018</t>
  </si>
  <si>
    <t>А09.05.025</t>
  </si>
  <si>
    <t>А09.05.043</t>
  </si>
  <si>
    <t>А09.05.039</t>
  </si>
  <si>
    <t>А09.05.009</t>
  </si>
  <si>
    <t>А09.05.022</t>
  </si>
  <si>
    <t>А09.05.046</t>
  </si>
  <si>
    <t>А09.05.033</t>
  </si>
  <si>
    <t>А09.05.007</t>
  </si>
  <si>
    <t>А09.05.127</t>
  </si>
  <si>
    <t>А09.05.034</t>
  </si>
  <si>
    <t>А09.05.031</t>
  </si>
  <si>
    <t>А09.05.030</t>
  </si>
  <si>
    <t>А09.05.28</t>
  </si>
  <si>
    <t>А09.05.27</t>
  </si>
  <si>
    <t>А09.05.045</t>
  </si>
  <si>
    <t>А09.05.011</t>
  </si>
  <si>
    <t>А09.05.032</t>
  </si>
  <si>
    <t>А09.05.044</t>
  </si>
  <si>
    <t>А09.05.015</t>
  </si>
  <si>
    <t>B03.005.006</t>
  </si>
  <si>
    <t>B03.016.006</t>
  </si>
  <si>
    <t>А09.05.050</t>
  </si>
  <si>
    <t>А12.05.028</t>
  </si>
  <si>
    <t>А12.05.027</t>
  </si>
  <si>
    <t>А09.05.083</t>
  </si>
  <si>
    <t>А09.05.051.001</t>
  </si>
  <si>
    <t>В01.045.012</t>
  </si>
  <si>
    <t>КЛИНИЧЕСКИЕ ИССЛЕДОВАНИЯ</t>
  </si>
  <si>
    <t xml:space="preserve">B03.016.002 </t>
  </si>
  <si>
    <t>А08.05.006</t>
  </si>
  <si>
    <t>В03.016.006         А09.28.003</t>
  </si>
  <si>
    <t>B03.016.014</t>
  </si>
  <si>
    <t xml:space="preserve">B03.016.010 </t>
  </si>
  <si>
    <t xml:space="preserve">A26.19.010 </t>
  </si>
  <si>
    <t xml:space="preserve">A26.19.011 </t>
  </si>
  <si>
    <t>A26.01.17</t>
  </si>
  <si>
    <t xml:space="preserve">A26.20.017.001   A26.21.046 </t>
  </si>
  <si>
    <t xml:space="preserve">A26.20.001  </t>
  </si>
  <si>
    <t xml:space="preserve">A08.20.017 </t>
  </si>
  <si>
    <t>ИММУНОЛОГИЧЕСКИЕ ИССЛЕДОВАНИЯ</t>
  </si>
  <si>
    <t>A26.06.049</t>
  </si>
  <si>
    <t>A12.06.029.001</t>
  </si>
  <si>
    <t>A26.06.082.002</t>
  </si>
  <si>
    <t>A09.05.065</t>
  </si>
  <si>
    <t>A09.05.061</t>
  </si>
  <si>
    <t>A09.05.063</t>
  </si>
  <si>
    <t>A12.06.045</t>
  </si>
  <si>
    <t>A09.05.202</t>
  </si>
  <si>
    <t>A09.05.130</t>
  </si>
  <si>
    <t>A26.06.036</t>
  </si>
  <si>
    <t>A26.06.041</t>
  </si>
  <si>
    <t>A26.06.071.002</t>
  </si>
  <si>
    <t>A26.06.071.001</t>
  </si>
  <si>
    <t xml:space="preserve"> МИКРОБИОЛОГИЧЕСКИЕ  ИССЛЕДОВАНИЯ</t>
  </si>
  <si>
    <t>A26.05.016</t>
  </si>
  <si>
    <t>A26.08.001</t>
  </si>
  <si>
    <t>A26.19.044</t>
  </si>
  <si>
    <t>A26.19.008</t>
  </si>
  <si>
    <t>A26.008.001</t>
  </si>
  <si>
    <t>A26.09.015</t>
  </si>
  <si>
    <t>A26.08.015</t>
  </si>
  <si>
    <t>A26.23.002</t>
  </si>
  <si>
    <t>A26.30.010</t>
  </si>
  <si>
    <t>A26.05.001.01</t>
  </si>
  <si>
    <t>A26.28.003.01</t>
  </si>
  <si>
    <t>A26.20.001</t>
  </si>
  <si>
    <t>A26.25.001.01</t>
  </si>
  <si>
    <t>A26.09.010</t>
  </si>
  <si>
    <t>A26.10.002</t>
  </si>
  <si>
    <t>A26.08.005</t>
  </si>
  <si>
    <t>A26.30.007</t>
  </si>
  <si>
    <t>A26.19.039.01</t>
  </si>
  <si>
    <t>A26.19.040.01</t>
  </si>
  <si>
    <t>СЕРОЛОГИЧЕСКИЕ  ИССЛЕДОВАНИЯ</t>
  </si>
  <si>
    <t>А26.06.097</t>
  </si>
  <si>
    <t>А26.06.073</t>
  </si>
  <si>
    <t>А26.06.012.02</t>
  </si>
  <si>
    <t>РЕНТГЕН</t>
  </si>
  <si>
    <t>В03.052.001</t>
  </si>
  <si>
    <t>А04.28.002.003</t>
  </si>
  <si>
    <t>А04.21.001</t>
  </si>
  <si>
    <t xml:space="preserve">A04.22.001 </t>
  </si>
  <si>
    <t xml:space="preserve">A04.20.002 </t>
  </si>
  <si>
    <t xml:space="preserve">A04.04.001.001 </t>
  </si>
  <si>
    <t xml:space="preserve">A04.23.001 </t>
  </si>
  <si>
    <t xml:space="preserve">A04.14.001 </t>
  </si>
  <si>
    <t xml:space="preserve">A04.10.002 </t>
  </si>
  <si>
    <t>A04.12.005.005</t>
  </si>
  <si>
    <t xml:space="preserve">A04.12.003.001 </t>
  </si>
  <si>
    <t xml:space="preserve">A04.12.006 </t>
  </si>
  <si>
    <t xml:space="preserve">A04.12.005 </t>
  </si>
  <si>
    <t xml:space="preserve">A04.30.010 </t>
  </si>
  <si>
    <t>A04.30.001.001</t>
  </si>
  <si>
    <t xml:space="preserve">A04.30.001 </t>
  </si>
  <si>
    <t xml:space="preserve">A04.20.001.004 </t>
  </si>
  <si>
    <t>A06.03.041</t>
  </si>
  <si>
    <t>A06.04.011</t>
  </si>
  <si>
    <t>A06.04.007</t>
  </si>
  <si>
    <t>A06.04.010</t>
  </si>
  <si>
    <t>A06.03.022</t>
  </si>
  <si>
    <t>A06.03.026</t>
  </si>
  <si>
    <t>A06.03.028</t>
  </si>
  <si>
    <t>A06.04.003</t>
  </si>
  <si>
    <t>A06.04.004</t>
  </si>
  <si>
    <t>A06.03.032</t>
  </si>
  <si>
    <t>A06.03.043</t>
  </si>
  <si>
    <t>A06.04.005</t>
  </si>
  <si>
    <t>A06.03.036</t>
  </si>
  <si>
    <t>A06.04.012</t>
  </si>
  <si>
    <t>A06.03.050</t>
  </si>
  <si>
    <t>A06.03.053</t>
  </si>
  <si>
    <t>УЛЬТРАЗВУКОВАЯ ДИАГНОСТИКА</t>
  </si>
  <si>
    <t>1000 / 2000</t>
  </si>
  <si>
    <t>ФУНКЦИОНАЛЬНАЯ ДИАГНОСТИКА</t>
  </si>
  <si>
    <t xml:space="preserve">A05.10.002 </t>
  </si>
  <si>
    <t xml:space="preserve">A12.09.001 </t>
  </si>
  <si>
    <t xml:space="preserve">A12.10.002 </t>
  </si>
  <si>
    <t xml:space="preserve">A05.10.008 </t>
  </si>
  <si>
    <t>ЭНДОСКОПИЯ</t>
  </si>
  <si>
    <t xml:space="preserve">A03.18.001 </t>
  </si>
  <si>
    <t xml:space="preserve">A03.16.001 </t>
  </si>
  <si>
    <t xml:space="preserve">B01.003.004.009 </t>
  </si>
  <si>
    <t>ФИЗИОТЕРАПИЯ</t>
  </si>
  <si>
    <t>A17.04.001</t>
  </si>
  <si>
    <t>A17.30.003</t>
  </si>
  <si>
    <t>A17.30.038</t>
  </si>
  <si>
    <t>A17.01.007</t>
  </si>
  <si>
    <t>A17.30.017</t>
  </si>
  <si>
    <t>A17.07.005</t>
  </si>
  <si>
    <t>A22.01.006</t>
  </si>
  <si>
    <t>A22.30.037</t>
  </si>
  <si>
    <t>A17.24.002</t>
  </si>
  <si>
    <t>А17.02.001</t>
  </si>
  <si>
    <t>A17.30.013</t>
  </si>
  <si>
    <t>A17.01.014</t>
  </si>
  <si>
    <t>A17.01.015</t>
  </si>
  <si>
    <t>A17.23.003</t>
  </si>
  <si>
    <t>A22.20.008</t>
  </si>
  <si>
    <t>МАССАЖ</t>
  </si>
  <si>
    <t>A21.01.003.001</t>
  </si>
  <si>
    <t>A21.03.007</t>
  </si>
  <si>
    <t>A21.30.005</t>
  </si>
  <si>
    <t>A21.03.002</t>
  </si>
  <si>
    <t>A21.01.004</t>
  </si>
  <si>
    <t>A21.01.009</t>
  </si>
  <si>
    <t>A21.30.002</t>
  </si>
  <si>
    <t>A21.14.001</t>
  </si>
  <si>
    <t>A21.03.002.001</t>
  </si>
  <si>
    <t>КАБИНЕТ ТРАНСФУЗИОННОЙ ТЕРАПИИ</t>
  </si>
  <si>
    <t>A12.05.005</t>
  </si>
  <si>
    <t>A12.05.007.001</t>
  </si>
  <si>
    <t>A12.05.024</t>
  </si>
  <si>
    <t>В03.032.001</t>
  </si>
  <si>
    <t>1 услуга</t>
  </si>
  <si>
    <t>СТАЦИОНАР</t>
  </si>
  <si>
    <t>В01.047.009    В01.001.007</t>
  </si>
  <si>
    <t>1 койко/день</t>
  </si>
  <si>
    <t>A16.20.037</t>
  </si>
  <si>
    <t>В03.001.005</t>
  </si>
  <si>
    <t>В01.070.001</t>
  </si>
  <si>
    <t>2 койко/дня</t>
  </si>
  <si>
    <t>ПРОЧИЕ УСЛУГИ</t>
  </si>
  <si>
    <t xml:space="preserve">B03.044.002 </t>
  </si>
  <si>
    <t>1 час</t>
  </si>
  <si>
    <t xml:space="preserve">B01.070.001 </t>
  </si>
  <si>
    <t>1 чел.</t>
  </si>
  <si>
    <t>А05.23.001</t>
  </si>
  <si>
    <t>1 штука</t>
  </si>
  <si>
    <t xml:space="preserve">A14.30.002 </t>
  </si>
  <si>
    <t>1 км.</t>
  </si>
  <si>
    <t>1 лист</t>
  </si>
  <si>
    <t xml:space="preserve">B03.020.001 </t>
  </si>
  <si>
    <t>1 занятие</t>
  </si>
  <si>
    <t xml:space="preserve">Примечание: </t>
  </si>
  <si>
    <t>1. Стоимость по договору с юридическими лицами определяется условиями договора с применением Коэффициента 1,15 к стоимости, указанной в настоящем Прейскуранте</t>
  </si>
  <si>
    <t>Приложение №2</t>
  </si>
  <si>
    <t>ПРЕЙСКУРАНТ цен на платные стоматологические услуги,  оказываемые в ГБУЗ ЛО "Волосовская МБ"
с 04 марта 2024 года</t>
  </si>
  <si>
    <t xml:space="preserve"> </t>
  </si>
  <si>
    <t>Стоматология общая</t>
  </si>
  <si>
    <t>В01.003.004.005</t>
  </si>
  <si>
    <t>Анестезия инфильтрационная</t>
  </si>
  <si>
    <t>В01.003.004.002</t>
  </si>
  <si>
    <t>Анестезия проводниковая</t>
  </si>
  <si>
    <t>Стоматология терапевтическая (без анестезии)</t>
  </si>
  <si>
    <t>В01.065.001</t>
  </si>
  <si>
    <t>Прием (осмотр, консультация) врача-стоматолога-терапевта первичный</t>
  </si>
  <si>
    <t>В01.065.007</t>
  </si>
  <si>
    <t>Прием (осмотр, консультация) врача-стоматолога первичный</t>
  </si>
  <si>
    <t>В01.065.002</t>
  </si>
  <si>
    <t>Прием (осмотр, консультация) врача-стоматолога-терапевта повторный</t>
  </si>
  <si>
    <t>В01.065.008</t>
  </si>
  <si>
    <t>Прием (осмотр, консультация) врача-стоматолога повторный</t>
  </si>
  <si>
    <t>А16.07.002.010</t>
  </si>
  <si>
    <t>Лечение среднего кариеса, включая полирование пломбы</t>
  </si>
  <si>
    <t>Ортопедическая подготовка зубов</t>
  </si>
  <si>
    <t>А11.07.027           А16.07.002.009     А16.07.030.001      А16.07.030.003</t>
  </si>
  <si>
    <t>Депульпирование зуба под ортопедическую конструкцию (однокорневого зуба)</t>
  </si>
  <si>
    <t xml:space="preserve">Депульпирование зуба под ортопедическую конструкцию (двухкорневого зуба) </t>
  </si>
  <si>
    <t>Депульпирование зуба под ортопедическую конструкцию (трехкорневого зуба) включает:</t>
  </si>
  <si>
    <t>Стоматология профилактическая</t>
  </si>
  <si>
    <t>А16.07.051</t>
  </si>
  <si>
    <t xml:space="preserve">Профессиональная гигиена полости рта и зубов  (снятие мягких и твердых зубных отложений, фторирование, полировка пастой) </t>
  </si>
  <si>
    <t>Стоматология хирургическая (без анестезии)</t>
  </si>
  <si>
    <t>В01.067.001</t>
  </si>
  <si>
    <t xml:space="preserve">Прием (осмотр, консультация) врача-стоматолога-хирурга первичный </t>
  </si>
  <si>
    <t>В01.067.002</t>
  </si>
  <si>
    <t>Прием (осмотр, консультация) врача-стоматолога-хирурга повторный</t>
  </si>
  <si>
    <t>А16.07.058</t>
  </si>
  <si>
    <t>Лечение перикоронита (промывание, рассечение и/или иссечение капюшона)</t>
  </si>
  <si>
    <t>А16.07.012</t>
  </si>
  <si>
    <t xml:space="preserve">Вскрытие и дренирование пародонтального абсцесса </t>
  </si>
  <si>
    <t>А16.07.002</t>
  </si>
  <si>
    <t>Удаление зуба (простое)</t>
  </si>
  <si>
    <t>А16.07.001.003</t>
  </si>
  <si>
    <t>Удаление зуба (сложное)</t>
  </si>
  <si>
    <t>А16.07.024</t>
  </si>
  <si>
    <t>Операция удаления ретинированного зуба</t>
  </si>
  <si>
    <t>А16.07.007</t>
  </si>
  <si>
    <t>Резекция верхушки корня в области 1-го зуба</t>
  </si>
  <si>
    <t>Резекция верхушки корня в области 2-х зубов</t>
  </si>
  <si>
    <t>Резекция верхушки корня в области 3-х зубов</t>
  </si>
  <si>
    <t xml:space="preserve">Стоматология детская </t>
  </si>
  <si>
    <t>В01.064.003</t>
  </si>
  <si>
    <t>Профилактический осмотр врачом-стоматологом детским</t>
  </si>
  <si>
    <t>Прием (осмотр, консультация) врача-стоматолога детского первичный</t>
  </si>
  <si>
    <t>В01.064.004</t>
  </si>
  <si>
    <t>Прием (осмотр, консультация) врача-стоматолога детского повторный</t>
  </si>
  <si>
    <t>А16.07.002.004</t>
  </si>
  <si>
    <t>Лечение среднего кариеса (пломбировка, шлифовка и полировка по прикусу)</t>
  </si>
  <si>
    <t>А16.07.001</t>
  </si>
  <si>
    <t>А16.07.001.001</t>
  </si>
  <si>
    <t>Удаление молочного зуба</t>
  </si>
  <si>
    <t>Врача-профпатолога</t>
  </si>
  <si>
    <t>Паллестезиометрия (вибротестирование)</t>
  </si>
  <si>
    <t>Тональная аудиометрия</t>
  </si>
  <si>
    <t>А02.24.001</t>
  </si>
  <si>
    <t>А12.25.001</t>
  </si>
  <si>
    <t>Медицинское сопровождение массовых мероприятий:</t>
  </si>
  <si>
    <t>с обслуживанием каретой скорой медицинской помощи</t>
  </si>
  <si>
    <t>с обслуживанием медицинским работником</t>
  </si>
  <si>
    <t>Измерение внутриглазного давления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</si>
</sst>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1" applyFont="1" applyAlignment="1">
      <alignment horizontal="center" vertical="center" wrapText="1"/>
    </xf>
    <xf numFmtId="4" fontId="1" fillId="0" borderId="0" xfId="1" applyNumberFormat="1" applyFont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1" fillId="0" borderId="2" xfId="1" applyFont="1" applyFill="1" applyBorder="1" applyAlignment="1">
      <alignment horizontal="left" vertical="center" wrapText="1"/>
    </xf>
    <xf numFmtId="4" fontId="1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Fill="1" applyBorder="1"/>
    <xf numFmtId="4" fontId="1" fillId="0" borderId="7" xfId="1" applyNumberFormat="1" applyFont="1" applyFill="1" applyBorder="1" applyAlignment="1">
      <alignment horizontal="center" vertical="center" wrapText="1"/>
    </xf>
    <xf numFmtId="0" fontId="5" fillId="0" borderId="8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Fill="1" applyBorder="1"/>
    <xf numFmtId="0" fontId="5" fillId="0" borderId="2" xfId="0" applyFont="1" applyBorder="1" applyAlignment="1"/>
    <xf numFmtId="0" fontId="5" fillId="0" borderId="8" xfId="0" applyFont="1" applyBorder="1" applyAlignment="1"/>
    <xf numFmtId="0" fontId="5" fillId="0" borderId="0" xfId="0" applyFont="1"/>
    <xf numFmtId="0" fontId="1" fillId="0" borderId="7" xfId="1" applyNumberFormat="1" applyFont="1" applyFill="1" applyBorder="1" applyAlignment="1">
      <alignment horizontal="left" vertical="center" wrapText="1"/>
    </xf>
    <xf numFmtId="4" fontId="1" fillId="0" borderId="9" xfId="1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2" xfId="1" applyFont="1" applyFill="1" applyBorder="1" applyAlignment="1">
      <alignment vertical="center" wrapText="1"/>
    </xf>
    <xf numFmtId="0" fontId="1" fillId="0" borderId="2" xfId="1" applyNumberFormat="1" applyFont="1" applyFill="1" applyBorder="1" applyAlignment="1">
      <alignment horizontal="left" vertical="center" wrapText="1"/>
    </xf>
    <xf numFmtId="49" fontId="1" fillId="0" borderId="10" xfId="1" applyNumberFormat="1" applyFont="1" applyFill="1" applyBorder="1" applyAlignment="1">
      <alignment horizontal="center" vertical="center" wrapText="1"/>
    </xf>
    <xf numFmtId="4" fontId="1" fillId="0" borderId="6" xfId="1" applyNumberFormat="1" applyFont="1" applyFill="1" applyBorder="1" applyAlignment="1">
      <alignment horizontal="center" vertical="center"/>
    </xf>
    <xf numFmtId="49" fontId="1" fillId="0" borderId="3" xfId="1" applyNumberFormat="1" applyFont="1" applyFill="1" applyBorder="1" applyAlignment="1">
      <alignment horizontal="center" vertical="center" wrapText="1"/>
    </xf>
    <xf numFmtId="49" fontId="1" fillId="0" borderId="12" xfId="1" applyNumberFormat="1" applyFont="1" applyFill="1" applyBorder="1" applyAlignment="1">
      <alignment horizontal="center" vertical="center" wrapText="1"/>
    </xf>
    <xf numFmtId="0" fontId="1" fillId="0" borderId="10" xfId="1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" fontId="3" fillId="0" borderId="13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vertical="center" wrapText="1"/>
    </xf>
    <xf numFmtId="0" fontId="3" fillId="0" borderId="2" xfId="1" applyNumberFormat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1" fillId="0" borderId="12" xfId="1" applyNumberFormat="1" applyFont="1" applyFill="1" applyBorder="1" applyAlignment="1">
      <alignment horizontal="left" vertical="center" wrapText="1"/>
    </xf>
    <xf numFmtId="0" fontId="6" fillId="0" borderId="0" xfId="0" applyFont="1"/>
    <xf numFmtId="0" fontId="1" fillId="0" borderId="2" xfId="1" applyFont="1" applyFill="1" applyBorder="1" applyAlignment="1">
      <alignment horizontal="left" vertical="top" wrapText="1"/>
    </xf>
    <xf numFmtId="0" fontId="1" fillId="0" borderId="10" xfId="1" applyFont="1" applyFill="1" applyBorder="1" applyAlignment="1">
      <alignment vertical="center" wrapText="1"/>
    </xf>
    <xf numFmtId="4" fontId="1" fillId="0" borderId="2" xfId="1" applyNumberFormat="1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justify" vertical="center" wrapText="1"/>
    </xf>
    <xf numFmtId="0" fontId="1" fillId="0" borderId="12" xfId="1" applyFont="1" applyFill="1" applyBorder="1" applyAlignment="1">
      <alignment vertical="center" wrapText="1"/>
    </xf>
    <xf numFmtId="0" fontId="1" fillId="0" borderId="14" xfId="1" applyFont="1" applyFill="1" applyBorder="1" applyAlignment="1">
      <alignment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4" fontId="1" fillId="0" borderId="3" xfId="1" applyNumberFormat="1" applyFont="1" applyFill="1" applyBorder="1" applyAlignment="1">
      <alignment horizontal="center" vertical="center"/>
    </xf>
    <xf numFmtId="4" fontId="1" fillId="0" borderId="15" xfId="1" applyNumberFormat="1" applyFont="1" applyFill="1" applyBorder="1" applyAlignment="1">
      <alignment horizontal="center" vertical="center"/>
    </xf>
    <xf numFmtId="4" fontId="1" fillId="0" borderId="16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 applyFill="1"/>
    <xf numFmtId="0" fontId="6" fillId="0" borderId="7" xfId="0" applyFont="1" applyBorder="1"/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9" fontId="10" fillId="0" borderId="0" xfId="0" applyNumberFormat="1" applyFont="1" applyAlignment="1">
      <alignment vertical="top" wrapText="1"/>
    </xf>
    <xf numFmtId="0" fontId="10" fillId="0" borderId="0" xfId="0" applyFont="1" applyBorder="1" applyAlignment="1">
      <alignment wrapText="1"/>
    </xf>
    <xf numFmtId="2" fontId="10" fillId="0" borderId="0" xfId="0" applyNumberFormat="1" applyFont="1" applyAlignment="1">
      <alignment wrapText="1"/>
    </xf>
    <xf numFmtId="2" fontId="1" fillId="0" borderId="2" xfId="1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horizont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1" fillId="0" borderId="1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vertical="center" wrapText="1"/>
    </xf>
    <xf numFmtId="49" fontId="3" fillId="3" borderId="6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3" fillId="0" borderId="0" xfId="1" applyFont="1" applyFill="1" applyAlignment="1">
      <alignment horizontal="right" vertical="center" wrapText="1"/>
    </xf>
    <xf numFmtId="0" fontId="8" fillId="0" borderId="0" xfId="0" applyNumberFormat="1" applyFont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5;&#1083;&#1072;&#1090;&#1085;&#1099;&#1077;%20&#1091;&#1089;&#1083;&#1091;&#1075;&#1080;\&#1056;&#1040;&#1057;&#1063;&#1045;&#1058;%20&#1055;&#1056;&#1045;&#1049;&#1057;&#1050;&#1059;&#1056;&#1040;&#1053;&#1058;&#1040;%20(&#1052;&#1054;&#1049;)%20&#1051;&#1077;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Прейскурант Стоматология"/>
      <sheetName val="стомат.общая.терап."/>
      <sheetName val="депульпирование"/>
      <sheetName val="стомат.профилакт."/>
      <sheetName val="стомат.хирург."/>
      <sheetName val="стомат.детская"/>
      <sheetName val="проф.прием"/>
      <sheetName val="прием врача"/>
      <sheetName val="женская конс."/>
      <sheetName val="Наркология"/>
      <sheetName val="Вакцинации"/>
      <sheetName val="комиссия в дс, школу, ВУзы"/>
      <sheetName val="комиссии оружие..."/>
      <sheetName val="инъекции"/>
      <sheetName val="КДЛ (биохим.)"/>
      <sheetName val="КДЛ (клинич.)"/>
      <sheetName val="КДЛ (иммунол.)"/>
      <sheetName val="КДЛ (Микробиолог.исл.)"/>
      <sheetName val="КДЛ( Серолог-ие исл.)"/>
      <sheetName val="Рентген"/>
      <sheetName val="УЗИ"/>
      <sheetName val="ФД"/>
      <sheetName val="Эндоскопия"/>
      <sheetName val="Физиотерапия"/>
      <sheetName val="Массаж"/>
      <sheetName val="КТТ"/>
      <sheetName val="Стационар"/>
      <sheetName val="прочие услуги"/>
      <sheetName val="расчет затрат"/>
    </sheetNames>
    <sheetDataSet>
      <sheetData sheetId="0"/>
      <sheetData sheetId="1">
        <row r="44">
          <cell r="B44" t="str">
            <v>В01.064.003</v>
          </cell>
        </row>
      </sheetData>
      <sheetData sheetId="2"/>
      <sheetData sheetId="3"/>
      <sheetData sheetId="4"/>
      <sheetData sheetId="5"/>
      <sheetData sheetId="6"/>
      <sheetData sheetId="7">
        <row r="4">
          <cell r="D4" t="str">
            <v>Врача-хирурга</v>
          </cell>
          <cell r="F4" t="str">
            <v>Врача-травматолога-отропеда</v>
          </cell>
          <cell r="H4" t="str">
            <v>Врача-оториноларинголога</v>
          </cell>
          <cell r="J4" t="str">
            <v>Врача-дерматовенеролога</v>
          </cell>
          <cell r="L4" t="str">
            <v>Врача-офтальмолога</v>
          </cell>
          <cell r="N4" t="str">
            <v>Врача-инфекциониста</v>
          </cell>
          <cell r="P4" t="str">
            <v>Врача-невролога</v>
          </cell>
          <cell r="R4" t="str">
            <v>Врача-онколога</v>
          </cell>
          <cell r="T4" t="str">
            <v>Врача-педиатра</v>
          </cell>
          <cell r="V4" t="str">
            <v>Врача-терапевта</v>
          </cell>
          <cell r="X4" t="str">
            <v>Врача общей практики</v>
          </cell>
          <cell r="Z4" t="str">
            <v>Врача-акушера-гинеколога</v>
          </cell>
          <cell r="AB4" t="str">
            <v>Врача-эндокринолог</v>
          </cell>
          <cell r="AD4" t="str">
            <v>Врача-кардиолога</v>
          </cell>
          <cell r="AF4" t="str">
            <v>Врача-фтизиатра</v>
          </cell>
        </row>
      </sheetData>
      <sheetData sheetId="8">
        <row r="4">
          <cell r="D4" t="str">
            <v>Врача-хирурга</v>
          </cell>
          <cell r="F4" t="str">
            <v>Врача-травматолога-отропеда</v>
          </cell>
          <cell r="H4" t="str">
            <v>Врача-оториноларинголога</v>
          </cell>
          <cell r="J4" t="str">
            <v>Врача-дерматовенеролога</v>
          </cell>
          <cell r="L4" t="str">
            <v>Врача-офтальмолога</v>
          </cell>
          <cell r="N4" t="str">
            <v>Врача-инфекциониста</v>
          </cell>
          <cell r="P4" t="str">
            <v>Врача-невролога</v>
          </cell>
          <cell r="R4" t="str">
            <v>Врача-онколога</v>
          </cell>
          <cell r="T4" t="str">
            <v>Врача-педиатра</v>
          </cell>
          <cell r="V4" t="str">
            <v>Врача-терапевта</v>
          </cell>
          <cell r="X4" t="str">
            <v>Врача общей практики</v>
          </cell>
          <cell r="Z4" t="str">
            <v>Врача-акушера-гинеколога</v>
          </cell>
          <cell r="AB4" t="str">
            <v>Врача-эндокринолог</v>
          </cell>
          <cell r="AD4" t="str">
            <v>Врача-кардиолога</v>
          </cell>
        </row>
      </sheetData>
      <sheetData sheetId="9">
        <row r="4">
          <cell r="D4" t="str">
            <v>Электроэксцизия шейки матки и прижигания</v>
          </cell>
          <cell r="F4" t="str">
            <v>Электроконизация шейки матки и прижигания</v>
          </cell>
          <cell r="H4" t="str">
            <v>Биопсия шейки матки+ прижигание</v>
          </cell>
        </row>
      </sheetData>
      <sheetData sheetId="10">
        <row r="4">
          <cell r="D4" t="str">
            <v>Консультация врач-психиатра-нарколога (первичная, анонимная)</v>
          </cell>
          <cell r="F4" t="str">
            <v>Консультация врач-психиатра-нарколога (повторная, анонимная)</v>
          </cell>
          <cell r="H4" t="str">
            <v>Консультация врач-психотерапевта (первичная, анонимная)</v>
          </cell>
          <cell r="J4" t="str">
            <v>Консультация врач-психотерапевта (повторная, анонимная)</v>
          </cell>
          <cell r="L4" t="str">
            <v>Консультация врач-психиатра-нарколога на дому (по предварительному согласованию)</v>
          </cell>
          <cell r="N4" t="str">
            <v>Наркологическое освидетельствование на право управления транспортными средствами</v>
          </cell>
          <cell r="P4" t="str">
            <v>Наркологическое освидетельствование на право владения оружием, частную охранную деятельность, для трудоустройства</v>
          </cell>
          <cell r="R4" t="str">
            <v>Наркологическое освидетельствование в рамках комиссии по транспортной безопасности и для ведомственной охраны</v>
          </cell>
          <cell r="T4" t="str">
            <v>Наркологическое освидетельствование для сторонних организаций (при любом виде комиссий)</v>
          </cell>
          <cell r="V4" t="str">
            <v>Выдача дубликата справки / наркологического заключения</v>
          </cell>
          <cell r="X4" t="str">
            <v>Индивидуальная психотерапия с проведением психофармакологической защиты (сроком на 3 месяца)</v>
          </cell>
          <cell r="Z4" t="str">
            <v>Индивидуальная психотерапия с проведением психофармакологической защиты (сроком на 6 месяцев)</v>
          </cell>
          <cell r="AB4" t="str">
            <v>Индивидуальная психотерапия с проведением психофармакологической защиты (сроком на 1 год)</v>
          </cell>
          <cell r="AD4" t="str">
            <v>Индивидуальная психотерапия с проведением психофармакологической защиты (сроком на 2 года)</v>
          </cell>
          <cell r="AF4" t="str">
            <v>Индивидуальная психотерапия с проведением психофармакологической защиты (сроком на 3 года)</v>
          </cell>
          <cell r="AH4" t="str">
            <v>Освидетельствование на состояние алкогольного опьянения с применением газоаналитического метода (по личному заявлению)</v>
          </cell>
          <cell r="AJ4" t="str">
            <v>Проведение экспресс-теста на наркотики тестом пациента</v>
          </cell>
          <cell r="AL4" t="str">
            <v>Курс лечения постабстинентных расстройств при синдроме зависимости</v>
          </cell>
          <cell r="AN4" t="str">
            <v>Купирование абстинентного синдрома при алкоголизме</v>
          </cell>
          <cell r="AP4" t="str">
            <v>Усиленное купирование абстинентного синдрома при алкоголизме</v>
          </cell>
          <cell r="AR4" t="str">
            <v xml:space="preserve">Исследование мочи на хроническое потребление алкоголя </v>
          </cell>
        </row>
      </sheetData>
      <sheetData sheetId="11">
        <row r="4">
          <cell r="D4" t="str">
            <v>Гепатит B</v>
          </cell>
          <cell r="F4" t="str">
            <v>БЦЖ</v>
          </cell>
          <cell r="H4" t="str">
            <v>Превенар</v>
          </cell>
          <cell r="J4" t="str">
            <v>Пентаксин</v>
          </cell>
          <cell r="L4" t="str">
            <v>АКДС, АЧС, АДС</v>
          </cell>
          <cell r="N4" t="str">
            <v>Полимилекс</v>
          </cell>
          <cell r="P4" t="str">
            <v>Гемофильная инфекция</v>
          </cell>
          <cell r="R4" t="str">
            <v>Ротовирусная инфекция</v>
          </cell>
          <cell r="T4" t="str">
            <v>Корь, паротит, краснуха</v>
          </cell>
          <cell r="V4" t="str">
            <v>Реакция манту</v>
          </cell>
          <cell r="X4" t="str">
            <v>Бивак полио</v>
          </cell>
          <cell r="Z4" t="str">
            <v>АДС-М</v>
          </cell>
          <cell r="AB4" t="str">
            <v>Менактра</v>
          </cell>
          <cell r="AD4" t="str">
            <v>Гардасил</v>
          </cell>
          <cell r="AF4" t="str">
            <v>Гепатит А</v>
          </cell>
          <cell r="AH4" t="str">
            <v>Диаскин тест</v>
          </cell>
          <cell r="AJ4" t="str">
            <v>Ветряная оспа</v>
          </cell>
          <cell r="AL4" t="str">
            <v>КОКАВ</v>
          </cell>
          <cell r="AN4" t="str">
            <v>Клещевой энцефалит</v>
          </cell>
          <cell r="AP4" t="str">
            <v>Прививка против гриппа Ультрикс</v>
          </cell>
          <cell r="AR4" t="str">
            <v>Прививка против гриппа Совигрипп</v>
          </cell>
        </row>
      </sheetData>
      <sheetData sheetId="12">
        <row r="4">
          <cell r="D4" t="str">
            <v>Комплекс обследования включает:</v>
          </cell>
          <cell r="F4" t="str">
            <v>Комплекс обследования для девочек включает:</v>
          </cell>
          <cell r="H4" t="str">
            <v>Комплекс обследования для мальчиков включает:</v>
          </cell>
          <cell r="J4" t="str">
            <v>Комплекс обследования включает:</v>
          </cell>
        </row>
        <row r="8">
          <cell r="A8" t="str">
            <v>Осмотр врача-хирурга</v>
          </cell>
        </row>
        <row r="9">
          <cell r="A9" t="str">
            <v>Осмотр врача-травматолога</v>
          </cell>
        </row>
        <row r="10">
          <cell r="A10" t="str">
            <v>Осмотр врача-оториноларинголога</v>
          </cell>
        </row>
        <row r="11">
          <cell r="A11" t="str">
            <v>Осмотр врача-дерматолога</v>
          </cell>
        </row>
        <row r="12">
          <cell r="A12" t="str">
            <v>Осмотр врача-офтальмолога</v>
          </cell>
        </row>
        <row r="13">
          <cell r="A13" t="str">
            <v>Осмотр врача-невролога</v>
          </cell>
        </row>
        <row r="14">
          <cell r="A14" t="str">
            <v>Осмотр врача-педиатра</v>
          </cell>
        </row>
        <row r="15">
          <cell r="A15" t="str">
            <v>Осмотр врача-акушера-гинеколога</v>
          </cell>
        </row>
        <row r="16">
          <cell r="A16" t="str">
            <v>Осмотр врача-эндокринолога</v>
          </cell>
        </row>
        <row r="17">
          <cell r="A17" t="str">
            <v>Осмотр врача-стоматолога детского</v>
          </cell>
        </row>
        <row r="18">
          <cell r="A18" t="str">
            <v>Осмотр врача-фтизиатра</v>
          </cell>
        </row>
        <row r="21">
          <cell r="A21" t="str">
            <v>Общий анализ крови</v>
          </cell>
        </row>
        <row r="22">
          <cell r="A22" t="str">
            <v>Общий анализ мочи</v>
          </cell>
        </row>
        <row r="23">
          <cell r="A23" t="str">
            <v>Исследование на гельминтозы</v>
          </cell>
        </row>
        <row r="24">
          <cell r="A24" t="str">
            <v>Соскоб на энтеребиоз</v>
          </cell>
        </row>
        <row r="26">
          <cell r="A26" t="str">
            <v>УЗИ органов брюшной полости</v>
          </cell>
        </row>
        <row r="27">
          <cell r="A27" t="str">
            <v>УЗИ почек</v>
          </cell>
        </row>
        <row r="28">
          <cell r="A28" t="str">
            <v>ЭХОКГ</v>
          </cell>
        </row>
        <row r="29">
          <cell r="A29" t="str">
            <v>ЭКГ</v>
          </cell>
        </row>
      </sheetData>
      <sheetData sheetId="13">
        <row r="4">
          <cell r="D4" t="str">
            <v>Охранная комиссия (без оружия) включает:</v>
          </cell>
          <cell r="F4" t="str">
            <v>Охранная комиссия (с оружием) включает:</v>
          </cell>
          <cell r="H4" t="str">
            <v>Оружейная комиссия включает:</v>
          </cell>
          <cell r="J4" t="str">
            <v>Водительская комиссия (Категория "B") включает:</v>
          </cell>
          <cell r="L4" t="str">
            <v>Водительская комиссия (Категория "C. D") включает:</v>
          </cell>
          <cell r="N4" t="str">
            <v>Тракторная комиссия включает:</v>
          </cell>
        </row>
        <row r="8">
          <cell r="A8" t="str">
            <v>Осмотр врача-терапевта</v>
          </cell>
        </row>
        <row r="9">
          <cell r="A9" t="str">
            <v>Осмотр врача-оториноларинголога</v>
          </cell>
        </row>
        <row r="10">
          <cell r="A10" t="str">
            <v>Осмотр врача-офтальмолога</v>
          </cell>
        </row>
        <row r="11">
          <cell r="A11" t="str">
            <v>Осмотр врача-невролога</v>
          </cell>
        </row>
        <row r="12">
          <cell r="A12" t="str">
            <v>Наркологическое освидетельствование на право владения оружием, частную охранную деятельность, для трудоустройства</v>
          </cell>
        </row>
        <row r="13">
          <cell r="A13" t="str">
            <v>Наркологическое освидетельствование на право управления транспортными средствами</v>
          </cell>
        </row>
        <row r="16">
          <cell r="A16" t="str">
            <v>Химико-токикологическое исследование (ХТИ)</v>
          </cell>
        </row>
        <row r="18">
          <cell r="A18" t="str">
            <v>Электроэнцефалография</v>
          </cell>
        </row>
        <row r="21">
          <cell r="A21" t="str">
            <v>Заключение на бумажном носителе</v>
          </cell>
        </row>
        <row r="22">
          <cell r="A22" t="str">
            <v>Медицинское заключение по ф.-003-ОУ</v>
          </cell>
        </row>
        <row r="23">
          <cell r="A23" t="str">
            <v>Медицинское заключение по ф.-002-ОУ</v>
          </cell>
        </row>
      </sheetData>
      <sheetData sheetId="14">
        <row r="4">
          <cell r="D4" t="str">
            <v>Взятие крови из вены</v>
          </cell>
          <cell r="F4" t="str">
            <v>Внутривенное введение лекарственных препаратов</v>
          </cell>
          <cell r="H4" t="str">
            <v>Внутримышечное введение лекарственных препаратов</v>
          </cell>
        </row>
      </sheetData>
      <sheetData sheetId="15">
        <row r="4">
          <cell r="D4" t="str">
            <v>Общий белок</v>
          </cell>
          <cell r="F4" t="str">
            <v>Мочевина</v>
          </cell>
          <cell r="H4" t="str">
            <v>АЛАТ</v>
          </cell>
          <cell r="J4" t="str">
            <v>АСАТ</v>
          </cell>
          <cell r="L4" t="str">
            <v>Креатинин</v>
          </cell>
          <cell r="N4" t="str">
            <v>Сахар крови</v>
          </cell>
          <cell r="P4" t="str">
            <v>Холестерин</v>
          </cell>
          <cell r="R4" t="str">
            <v>Мочевая кислота</v>
          </cell>
          <cell r="T4" t="str">
            <v>Триглицериды</v>
          </cell>
          <cell r="V4" t="str">
            <v>КФК</v>
          </cell>
          <cell r="X4" t="str">
            <v>ЛДГ</v>
          </cell>
          <cell r="Z4" t="str">
            <v>СРБ</v>
          </cell>
          <cell r="AB4" t="str">
            <v>Общий билирубин</v>
          </cell>
          <cell r="AD4" t="str">
            <v>Прямой билирубин</v>
          </cell>
          <cell r="AF4" t="str">
            <v>Щелочная Фосфатаза</v>
          </cell>
          <cell r="AH4" t="str">
            <v>Фосфор</v>
          </cell>
          <cell r="AJ4" t="str">
            <v>Железо</v>
          </cell>
          <cell r="AL4" t="str">
            <v>Магний</v>
          </cell>
          <cell r="AN4" t="str">
            <v>Хлориды</v>
          </cell>
          <cell r="AP4" t="str">
            <v>Калий</v>
          </cell>
          <cell r="AR4" t="str">
            <v>Натрий</v>
          </cell>
          <cell r="AT4" t="str">
            <v>ЛПНП</v>
          </cell>
          <cell r="AV4" t="str">
            <v>ЛПВП</v>
          </cell>
          <cell r="AX4" t="str">
            <v>А-амилаза</v>
          </cell>
          <cell r="AZ4" t="str">
            <v>Альбумин</v>
          </cell>
          <cell r="BB4" t="str">
            <v>Кальций</v>
          </cell>
          <cell r="BD4" t="str">
            <v>Гамма ГТФ</v>
          </cell>
          <cell r="BF4" t="str">
            <v xml:space="preserve">КФК-МВ </v>
          </cell>
          <cell r="BH4" t="str">
            <v>Ревматоидный фактор</v>
          </cell>
          <cell r="BJ4" t="str">
            <v>Коугулограмма (МНО, ПТИ, фибриноген, коагулотест</v>
          </cell>
          <cell r="BL4" t="str">
            <v>АЧТВ</v>
          </cell>
          <cell r="BN4" t="str">
            <v>Фибриноген</v>
          </cell>
          <cell r="BP4" t="str">
            <v>Тротромбиновое время</v>
          </cell>
          <cell r="BR4" t="str">
            <v>МНО</v>
          </cell>
          <cell r="BT4" t="str">
            <v>ПТИ (по Квику)</v>
          </cell>
          <cell r="BV4" t="str">
            <v>Гликогемоблобин</v>
          </cell>
          <cell r="BX4" t="str">
            <v>д димер</v>
          </cell>
          <cell r="BZ4" t="str">
            <v>Химико-токсикологическое исследование (ХТИ)</v>
          </cell>
        </row>
      </sheetData>
      <sheetData sheetId="16">
        <row r="4">
          <cell r="D4" t="str">
            <v>Общий анализ крови на кем анализаторе (без формулы крови)</v>
          </cell>
          <cell r="F4" t="str">
            <v>Общий анализ крови на кем анализаторе (с формулой крови)</v>
          </cell>
          <cell r="H4" t="str">
            <v>Общий анализ мочи на анализаторе + определение белка</v>
          </cell>
          <cell r="J4" t="str">
            <v>Моча по Нечипоренко</v>
          </cell>
          <cell r="L4" t="str">
            <v>Копрограмма</v>
          </cell>
          <cell r="N4" t="str">
            <v>Исследование на гельминтозы</v>
          </cell>
          <cell r="P4" t="str">
            <v>Кал на кишечные простейшие</v>
          </cell>
          <cell r="R4" t="str">
            <v>Соскоб на энтеребиоз</v>
          </cell>
          <cell r="T4" t="str">
            <v>Обнаружение трихомонад</v>
          </cell>
          <cell r="V4" t="str">
            <v>Мазок на гонорею</v>
          </cell>
          <cell r="X4" t="str">
            <v>Мазок на онкоцитологию</v>
          </cell>
        </row>
      </sheetData>
      <sheetData sheetId="17">
        <row r="4">
          <cell r="D4" t="str">
            <v>ИФА ВИЧ</v>
          </cell>
          <cell r="F4" t="str">
            <v>Микрореакция Люист - тест (сифилис)</v>
          </cell>
          <cell r="H4" t="str">
            <v>ИФА на сифилис</v>
          </cell>
          <cell r="J4" t="str">
            <v>ИФА на гормоны ТТГ</v>
          </cell>
          <cell r="L4" t="str">
            <v>ИФА на гормоны Т-3</v>
          </cell>
          <cell r="N4" t="str">
            <v>ИФА на гормоты Т-4</v>
          </cell>
          <cell r="P4" t="str">
            <v>Антитела (АТ) к ТПО</v>
          </cell>
          <cell r="R4" t="str">
            <v>ИФА СА</v>
          </cell>
          <cell r="T4" t="str">
            <v>ИФА ПСА</v>
          </cell>
          <cell r="V4" t="str">
            <v>ИФА HBV (гепатит В)</v>
          </cell>
          <cell r="X4" t="str">
            <v>ИФА HCV (гепатит С)</v>
          </cell>
          <cell r="Z4" t="str">
            <v>ИФА краснуха igM</v>
          </cell>
          <cell r="AB4" t="str">
            <v>ИФА краснуха igG</v>
          </cell>
        </row>
      </sheetData>
      <sheetData sheetId="18">
        <row r="4">
          <cell r="D4" t="str">
            <v>Исследование мазков на диз.группу</v>
          </cell>
          <cell r="F4" t="str">
            <v>Исследование кала на эшерихии</v>
          </cell>
          <cell r="H4" t="str">
            <v>Исследование кала на золотистый стафилокок</v>
          </cell>
          <cell r="J4" t="str">
            <v>Исследование кала на условно-патогенную флору</v>
          </cell>
          <cell r="L4" t="str">
            <v>Исследование кала на кишечный дисбактериоз</v>
          </cell>
          <cell r="N4" t="str">
            <v>Исследование мазков из зева и носа на дифтерию</v>
          </cell>
          <cell r="P4" t="str">
            <v>Исследование мазков из зева на коклюш</v>
          </cell>
          <cell r="R4" t="str">
            <v>Исследование мазков из зева на гемолитический стрептокок</v>
          </cell>
          <cell r="T4" t="str">
            <v>Исследование мазков из носоглотки на менингокок</v>
          </cell>
          <cell r="V4" t="str">
            <v>Исследование мазков из зева и носа на стафилокок</v>
          </cell>
          <cell r="X4" t="str">
            <v>Микробиологические исследование крови</v>
          </cell>
          <cell r="Z4" t="str">
            <v>Микробиологические исследование мочи</v>
          </cell>
          <cell r="AB4" t="str">
            <v>Микробиологические исследование содержимого женских половых органов</v>
          </cell>
          <cell r="AD4" t="str">
            <v>Микробиологические исследование содержимого  ран</v>
          </cell>
          <cell r="AF4" t="str">
            <v xml:space="preserve">Микробиологические исследование содержимого верхних дыхательных путей </v>
          </cell>
          <cell r="AH4" t="str">
            <v>Микробиологические исследование содержимого плевральной жидкости</v>
          </cell>
          <cell r="AJ4" t="str">
            <v>Микробиологические исследование содержимого ликвора</v>
          </cell>
          <cell r="AL4" t="str">
            <v>Микробиологические исследование содержимого отделяемого глаз</v>
          </cell>
          <cell r="AN4" t="str">
            <v>Микробиологические исследование содержимого отделяемого ушей</v>
          </cell>
          <cell r="AP4" t="str">
            <v>Микробиологические исследование содержимого грудного молока</v>
          </cell>
          <cell r="AR4" t="str">
            <v>Микробиологические исследование содержимого мокроты</v>
          </cell>
          <cell r="AT4" t="str">
            <v>Определение чувствительности микроорганизмов к антибактериальным препаратам</v>
          </cell>
          <cell r="AV4" t="str">
            <v>Определение ротовируса в кале</v>
          </cell>
          <cell r="AX4" t="str">
            <v>Определение норовируса в кале по инициативе пациента при отсутствии эпидпоказаний</v>
          </cell>
        </row>
      </sheetData>
      <sheetData sheetId="19">
        <row r="4">
          <cell r="D4" t="str">
            <v>Серологические исследования сыворотки крови с шигеллезными диагностикумами</v>
          </cell>
          <cell r="F4" t="str">
            <v>Серологические исследования сыворотки крови с сальмонеллезными диагностикумами</v>
          </cell>
          <cell r="H4" t="str">
            <v>Серологические исследования сыворотки крови с бруллезным диагностикумом</v>
          </cell>
        </row>
      </sheetData>
      <sheetData sheetId="20">
        <row r="4">
          <cell r="D4" t="str">
            <v>Флюорография органов грудной клетки в 1-ой проекции</v>
          </cell>
          <cell r="F4" t="str">
            <v>Флюорография органов грудной клетки в 2-х проекциях</v>
          </cell>
          <cell r="H4" t="str">
            <v xml:space="preserve">Рентгенография органов грудной клетки в 1-й проекции </v>
          </cell>
          <cell r="J4" t="str">
            <v>Рентгенография органов грудной клетки в 2-х проекциях</v>
          </cell>
          <cell r="L4" t="str">
            <v>Рентгенография брошной полости 1 проекции</v>
          </cell>
          <cell r="N4" t="str">
            <v>Урография (обзорный почек и мочевых путей) 1 проекции</v>
          </cell>
          <cell r="P4" t="str">
            <v>Рентгенография свода черепа в 2-х проекциях</v>
          </cell>
          <cell r="R4" t="str">
            <v>Рентгенография лицевого черепа в прямой проекции</v>
          </cell>
          <cell r="T4" t="str">
            <v>Рентгенография придаточных пазух носа 1 пр.</v>
          </cell>
          <cell r="V4" t="str">
            <v>Рентгенография придаточных пазух носа в 2-х пр.</v>
          </cell>
          <cell r="X4" t="str">
            <v>Рентгенография нижней челюсти в 2-х проекциях</v>
          </cell>
          <cell r="Z4" t="str">
            <v>Прицельная рентгенография 1-го или 2-х стоящих рядом зубов</v>
          </cell>
          <cell r="AB4" t="str">
            <v>Рентгенография костей носа в 2-х проекциях</v>
          </cell>
          <cell r="AD4" t="str">
            <v>Маммография (рентгенография молочных желез в 2-х проекциях) 4 снимка</v>
          </cell>
          <cell r="AF4" t="str">
            <v>Рентгенография шейного отдела позвоночника в 2-х проекциях</v>
          </cell>
          <cell r="AH4" t="str">
            <v>Рентгенография шейного отдела позвоночника в 3-х проекциях</v>
          </cell>
          <cell r="AJ4" t="str">
            <v>Рентгенография грудного отдела позвоночника в 2-х проекциях</v>
          </cell>
          <cell r="AL4" t="str">
            <v>Рентгенография поясничного отдела позвоночника в 2-х проекциях</v>
          </cell>
          <cell r="AN4" t="str">
            <v>Рентгенография костей таза в прямой проекции</v>
          </cell>
          <cell r="AP4" t="str">
            <v>Рентгенография тазобедренного сустава в прямой проекции</v>
          </cell>
          <cell r="AR4" t="str">
            <v>Рентгенография крестцово-подвздошных сочленений в 1-й проекции</v>
          </cell>
          <cell r="AT4" t="str">
            <v>Рентгенография крестцово-подвздошных сочленений в 2-х проекциях</v>
          </cell>
          <cell r="AV4" t="str">
            <v>Рентгенография плевевого сустава в прямой проекции</v>
          </cell>
          <cell r="AX4" t="str">
            <v>Рентгенография ключицы в прямой проекции</v>
          </cell>
          <cell r="AZ4" t="str">
            <v>Рентгенография лопатки в 2-х проекциях</v>
          </cell>
          <cell r="BB4" t="str">
            <v>Рентгенография плечевой кости в 2-х проекциях</v>
          </cell>
          <cell r="BD4" t="str">
            <v>Рентгенография логтевого сустава в 2-х проекциях</v>
          </cell>
          <cell r="BF4" t="str">
            <v>Рентгенография предплечья в 2-х проекциях</v>
          </cell>
          <cell r="BH4" t="str">
            <v>Рентгенография лучезапястного сустава в 2-х проекциях</v>
          </cell>
          <cell r="BJ4" t="str">
            <v>Рентгенография кисти в 2-х проекциях</v>
          </cell>
          <cell r="BL4" t="str">
            <v>Рентгенография обеих кистей в прямой проекции</v>
          </cell>
          <cell r="BN4" t="str">
            <v>Рентгенография бедренной кости в 2-х проекциях</v>
          </cell>
          <cell r="BP4" t="str">
            <v>Рентгенография коленногоо сустава в 2-х проекциях</v>
          </cell>
          <cell r="BR4" t="str">
            <v>Рентгенография костей голени в 2-х проекциях</v>
          </cell>
          <cell r="BT4" t="str">
            <v>Рентгенография голеностопного сустава в 2-х проекциях</v>
          </cell>
          <cell r="BV4" t="str">
            <v>Рентгенография пяточной кости в 1-й проекции</v>
          </cell>
          <cell r="BX4" t="str">
            <v>Рентгенография пяточной кости в 2-х проекциях</v>
          </cell>
          <cell r="BZ4" t="str">
            <v>Рентгенография одной стопы в 2-х проекциях</v>
          </cell>
          <cell r="CB4" t="str">
            <v>Рентгенография обеих стоп в прямой проекции (без нагрузки)</v>
          </cell>
          <cell r="CD4" t="str">
            <v>Рентгенография обеих стоп в боковой проекции</v>
          </cell>
          <cell r="CF4" t="str">
            <v>Рентгенография обеих стоп в 2-х проекциях</v>
          </cell>
        </row>
      </sheetData>
      <sheetData sheetId="21">
        <row r="4">
          <cell r="D4" t="str">
            <v>УЗИ органов брюшной полости (ГБС)</v>
          </cell>
          <cell r="F4" t="str">
            <v>УЗИ органов брюшной полости Комплексное (включая ПМС)</v>
          </cell>
          <cell r="H4" t="str">
            <v>УЗИ органов мочеполовой системы</v>
          </cell>
          <cell r="J4" t="str">
            <v>УЗИ органов репродуктивной системы</v>
          </cell>
          <cell r="L4" t="str">
            <v xml:space="preserve">УЗИ щитовидной железы </v>
          </cell>
          <cell r="N4" t="str">
            <v xml:space="preserve">УЗИ молочных желез </v>
          </cell>
          <cell r="P4" t="str">
            <v>УЗИ тазобедренных суставов, шейного отдела позвоночника</v>
          </cell>
          <cell r="R4" t="str">
            <v>УЗИ головного мозга (нейросонография)</v>
          </cell>
          <cell r="T4" t="str">
            <v>Прочее (один орган бррюшной полости, мягкие ткани, слюнные железы, лимфатические узлы)</v>
          </cell>
          <cell r="V4" t="str">
            <v>УЗИ сердца (эхокардиография)</v>
          </cell>
          <cell r="X4" t="str">
            <v>Дуплексное исследование брахиоцефальных сосудов</v>
          </cell>
          <cell r="Z4" t="str">
            <v>Дуплексное исследование аорты и ее висцеральных ветвей</v>
          </cell>
          <cell r="AB4" t="str">
            <v>Дуплексное исследование сосудов нижних конечностей (артерии или вены)</v>
          </cell>
          <cell r="AD4" t="str">
            <v>Дуплексное исследование сосудов верхних конечностей (артерии или вены)</v>
          </cell>
          <cell r="AF4" t="str">
            <v>УЗИ малого таза у женщин</v>
          </cell>
          <cell r="AH4" t="str">
            <v>Беременность до 12 недель</v>
          </cell>
          <cell r="AJ4" t="str">
            <v>Беременность после 12 недель (включая определение пола плода) 1 плод / 2 плода</v>
          </cell>
          <cell r="AL4" t="str">
            <v>Цервикометрия</v>
          </cell>
        </row>
      </sheetData>
      <sheetData sheetId="22">
        <row r="4">
          <cell r="D4" t="str">
            <v xml:space="preserve">ЭКГ </v>
          </cell>
          <cell r="F4" t="str">
            <v>ЭКГ профилактическая</v>
          </cell>
          <cell r="H4" t="str">
            <v>Спирография</v>
          </cell>
          <cell r="J4" t="str">
            <v>Спирография с применением лекарственных препаратов</v>
          </cell>
          <cell r="L4" t="str">
            <v>ЭКГ с нагрузкой</v>
          </cell>
          <cell r="N4" t="str">
            <v>Холтеровское мониторирование сердечного ритма - ЭКГ</v>
          </cell>
          <cell r="P4" t="str">
            <v>Холтеровское мониторирование сердечного ритма - ЭКГ- 3-х суточное</v>
          </cell>
          <cell r="R4" t="str">
            <v>Холтеровское мониторирование сердечного ритма - АД</v>
          </cell>
        </row>
      </sheetData>
      <sheetData sheetId="23">
        <row r="4">
          <cell r="D4" t="str">
            <v>Колоскопия</v>
          </cell>
          <cell r="F4" t="str">
            <v>Эзофагогастродуоденоскопия</v>
          </cell>
          <cell r="H4" t="str">
            <v>Общая анестезия 60 мин.</v>
          </cell>
          <cell r="J4" t="str">
            <v>Общая анестезия 30 мин.</v>
          </cell>
        </row>
      </sheetData>
      <sheetData sheetId="24">
        <row r="4">
          <cell r="D4" t="str">
            <v>Лекарственный электрофорез</v>
          </cell>
          <cell r="F4" t="str">
            <v>Диадинамотерапия</v>
          </cell>
          <cell r="H4" t="str">
            <v>Амплипульстерапия</v>
          </cell>
          <cell r="J4" t="str">
            <v>Дарсонвализация местная</v>
          </cell>
          <cell r="L4" t="str">
            <v>УВЧ-терапия</v>
          </cell>
          <cell r="N4" t="str">
            <v>Магнитотерапия</v>
          </cell>
          <cell r="P4" t="str">
            <v>УФ-облучение местное и общее</v>
          </cell>
          <cell r="R4" t="str">
            <v>Фонофорез</v>
          </cell>
          <cell r="T4" t="str">
            <v>Гальванизация, электрофорез полостные</v>
          </cell>
          <cell r="V4" t="str">
            <v>Электростимуляция</v>
          </cell>
          <cell r="X4" t="str">
            <v>Трансаир</v>
          </cell>
          <cell r="Z4" t="str">
            <v>Интерференционная терапия</v>
          </cell>
          <cell r="AB4" t="str">
            <v>Флюктуоризация</v>
          </cell>
          <cell r="AD4" t="str">
            <v>Электронейростимуляция</v>
          </cell>
          <cell r="AF4" t="str">
            <v>Магнитолазерная терапия</v>
          </cell>
        </row>
      </sheetData>
      <sheetData sheetId="25">
        <row r="4">
          <cell r="D4" t="str">
            <v>Массаж воротниковой зоны</v>
          </cell>
          <cell r="F4" t="str">
            <v>Массаж спины и поясницы</v>
          </cell>
          <cell r="H4" t="str">
            <v>Маассаж грудной клетки</v>
          </cell>
          <cell r="J4" t="str">
            <v>Маассаж позвоночника</v>
          </cell>
          <cell r="L4" t="str">
            <v>Массаж верхних конечностей</v>
          </cell>
          <cell r="N4" t="str">
            <v>Массаж нижних конечностей</v>
          </cell>
          <cell r="P4" t="str">
            <v>Общий массаж до 3-х лет</v>
          </cell>
          <cell r="R4" t="str">
            <v>Массаж живота</v>
          </cell>
          <cell r="T4" t="str">
            <v>Массаж пояснично-крестцового отдела (ПКО)</v>
          </cell>
        </row>
      </sheetData>
      <sheetData sheetId="26">
        <row r="4">
          <cell r="D4" t="str">
            <v>Определение группы (подгруппы) крови по антигенной системе АВО и определениерезус-принадлежности</v>
          </cell>
          <cell r="F4" t="str">
            <v>Определение фенотипа по антигенной системе Rh-Hr</v>
          </cell>
          <cell r="H4" t="str">
            <v>Определение (скрининг) антиэритроцитарных антител, результат в полуколичественном виде</v>
          </cell>
          <cell r="J4" t="str">
            <v>Определение титра выявленных при скрининге антител</v>
          </cell>
          <cell r="L4" t="str">
            <v>Выписка дубликатов справки о группе крови и R_принадлежности</v>
          </cell>
        </row>
      </sheetData>
      <sheetData sheetId="27">
        <row r="4">
          <cell r="J4" t="str">
            <v>Лечение больного в круглосуточном стационаре независмо от ппрофиля койки</v>
          </cell>
          <cell r="L4" t="str">
            <v>Искусственное прерывание беременности</v>
          </cell>
          <cell r="N4" t="str">
            <v>Искусственное прерывание беременности для иностранных граждан</v>
          </cell>
          <cell r="P4" t="str">
            <v>Медикаментозное прерывание беременности</v>
          </cell>
          <cell r="R4" t="str">
            <v>Медикаментозное прерывание беременности  для иностранных граждан</v>
          </cell>
          <cell r="T4" t="str">
            <v>Снятие алкогольной интоксикации в терапевтическом отделении</v>
          </cell>
        </row>
      </sheetData>
      <sheetData sheetId="28">
        <row r="4">
          <cell r="D4" t="str">
            <v>Медицинское сопровождение массовых мероприятий</v>
          </cell>
          <cell r="F4" t="str">
            <v>Предрейсовый медицинский осмотр</v>
          </cell>
          <cell r="H4" t="str">
            <v>Электроэнцефалография</v>
          </cell>
          <cell r="J4" t="str">
            <v>Выдача справки, дубликата справки ( в т.ч. о результатах ФЛГ)</v>
          </cell>
          <cell r="L4" t="str">
            <v>Использование автотранспорта</v>
          </cell>
          <cell r="N4" t="str">
            <v>Ксерокопирование документов</v>
          </cell>
          <cell r="P4" t="str">
            <v>Лечебная физкультура (ЛФК)</v>
          </cell>
        </row>
        <row r="40">
          <cell r="N40">
            <v>15</v>
          </cell>
        </row>
      </sheetData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7"/>
  <sheetViews>
    <sheetView tabSelected="1" topLeftCell="A430" workbookViewId="0">
      <selection activeCell="B447" sqref="B447:F447"/>
    </sheetView>
  </sheetViews>
  <sheetFormatPr defaultRowHeight="15.75" x14ac:dyDescent="0.25"/>
  <cols>
    <col min="1" max="1" width="9.140625" style="1"/>
    <col min="2" max="2" width="7.5703125" style="1" customWidth="1"/>
    <col min="3" max="3" width="19.42578125" style="1" customWidth="1"/>
    <col min="4" max="4" width="49.28515625" style="1" customWidth="1"/>
    <col min="5" max="5" width="19" style="3" customWidth="1"/>
    <col min="6" max="6" width="17" style="3" customWidth="1"/>
    <col min="7" max="16384" width="9.140625" style="1"/>
  </cols>
  <sheetData>
    <row r="1" spans="2:6" x14ac:dyDescent="0.25">
      <c r="E1" s="2" t="s">
        <v>0</v>
      </c>
    </row>
    <row r="2" spans="2:6" x14ac:dyDescent="0.25">
      <c r="E2" s="2" t="s">
        <v>1</v>
      </c>
    </row>
    <row r="3" spans="2:6" x14ac:dyDescent="0.25">
      <c r="E3" s="2"/>
    </row>
    <row r="4" spans="2:6" x14ac:dyDescent="0.25">
      <c r="E4" s="2"/>
    </row>
    <row r="5" spans="2:6" x14ac:dyDescent="0.25">
      <c r="D5" s="102" t="s">
        <v>2</v>
      </c>
      <c r="E5" s="102"/>
      <c r="F5" s="102"/>
    </row>
    <row r="6" spans="2:6" x14ac:dyDescent="0.25">
      <c r="D6" s="103" t="s">
        <v>3</v>
      </c>
      <c r="E6" s="103"/>
      <c r="F6" s="103"/>
    </row>
    <row r="7" spans="2:6" x14ac:dyDescent="0.25">
      <c r="D7" s="103"/>
      <c r="E7" s="103"/>
      <c r="F7" s="103"/>
    </row>
    <row r="8" spans="2:6" x14ac:dyDescent="0.25">
      <c r="D8" s="103" t="s">
        <v>4</v>
      </c>
      <c r="E8" s="103"/>
      <c r="F8" s="103"/>
    </row>
    <row r="9" spans="2:6" x14ac:dyDescent="0.25">
      <c r="E9" s="102" t="s">
        <v>5</v>
      </c>
      <c r="F9" s="102"/>
    </row>
    <row r="10" spans="2:6" x14ac:dyDescent="0.25">
      <c r="D10" s="4"/>
      <c r="E10" s="5"/>
      <c r="F10" s="6"/>
    </row>
    <row r="11" spans="2:6" ht="57.75" customHeight="1" x14ac:dyDescent="0.25">
      <c r="C11" s="104" t="s">
        <v>6</v>
      </c>
      <c r="D11" s="104"/>
      <c r="E11" s="104"/>
      <c r="F11" s="7"/>
    </row>
    <row r="12" spans="2:6" x14ac:dyDescent="0.25">
      <c r="C12" s="105"/>
      <c r="D12" s="105"/>
      <c r="E12" s="8"/>
      <c r="F12" s="9"/>
    </row>
    <row r="13" spans="2:6" ht="63" x14ac:dyDescent="0.25">
      <c r="B13" s="10" t="s">
        <v>7</v>
      </c>
      <c r="C13" s="11" t="s">
        <v>8</v>
      </c>
      <c r="D13" s="11" t="s">
        <v>9</v>
      </c>
      <c r="E13" s="11" t="s">
        <v>10</v>
      </c>
      <c r="F13" s="12" t="s">
        <v>11</v>
      </c>
    </row>
    <row r="14" spans="2:6" s="14" customFormat="1" x14ac:dyDescent="0.25">
      <c r="B14" s="13"/>
      <c r="C14" s="106" t="s">
        <v>12</v>
      </c>
      <c r="D14" s="107"/>
      <c r="E14" s="107"/>
      <c r="F14" s="108"/>
    </row>
    <row r="15" spans="2:6" s="14" customFormat="1" x14ac:dyDescent="0.25">
      <c r="B15" s="15">
        <v>1</v>
      </c>
      <c r="C15" s="16" t="s">
        <v>13</v>
      </c>
      <c r="D15" s="17" t="str">
        <f>[1]проф.прием!D4</f>
        <v>Врача-хирурга</v>
      </c>
      <c r="E15" s="15" t="s">
        <v>14</v>
      </c>
      <c r="F15" s="18">
        <v>300</v>
      </c>
    </row>
    <row r="16" spans="2:6" s="14" customFormat="1" x14ac:dyDescent="0.25">
      <c r="B16" s="15">
        <v>2</v>
      </c>
      <c r="C16" s="19" t="s">
        <v>15</v>
      </c>
      <c r="D16" s="17" t="str">
        <f>[1]проф.прием!F4</f>
        <v>Врача-травматолога-отропеда</v>
      </c>
      <c r="E16" s="15" t="s">
        <v>14</v>
      </c>
      <c r="F16" s="18">
        <v>300</v>
      </c>
    </row>
    <row r="17" spans="2:8" s="14" customFormat="1" x14ac:dyDescent="0.25">
      <c r="B17" s="15">
        <v>3</v>
      </c>
      <c r="C17" s="19" t="s">
        <v>16</v>
      </c>
      <c r="D17" s="17" t="str">
        <f>[1]проф.прием!H4</f>
        <v>Врача-оториноларинголога</v>
      </c>
      <c r="E17" s="15" t="s">
        <v>14</v>
      </c>
      <c r="F17" s="18">
        <v>300</v>
      </c>
    </row>
    <row r="18" spans="2:8" s="14" customFormat="1" x14ac:dyDescent="0.25">
      <c r="B18" s="15">
        <v>4</v>
      </c>
      <c r="C18" s="19" t="s">
        <v>17</v>
      </c>
      <c r="D18" s="17" t="str">
        <f>[1]проф.прием!J4</f>
        <v>Врача-дерматовенеролога</v>
      </c>
      <c r="E18" s="15" t="s">
        <v>14</v>
      </c>
      <c r="F18" s="18">
        <v>210</v>
      </c>
    </row>
    <row r="19" spans="2:8" s="14" customFormat="1" x14ac:dyDescent="0.25">
      <c r="B19" s="15">
        <v>5</v>
      </c>
      <c r="C19" s="19" t="s">
        <v>18</v>
      </c>
      <c r="D19" s="17" t="str">
        <f>[1]проф.прием!L4</f>
        <v>Врача-офтальмолога</v>
      </c>
      <c r="E19" s="15" t="s">
        <v>14</v>
      </c>
      <c r="F19" s="18">
        <v>300</v>
      </c>
    </row>
    <row r="20" spans="2:8" s="14" customFormat="1" x14ac:dyDescent="0.25">
      <c r="B20" s="15">
        <v>6</v>
      </c>
      <c r="C20" s="19" t="s">
        <v>19</v>
      </c>
      <c r="D20" s="17" t="str">
        <f>[1]проф.прием!N4</f>
        <v>Врача-инфекциониста</v>
      </c>
      <c r="E20" s="15" t="s">
        <v>14</v>
      </c>
      <c r="F20" s="18">
        <v>350</v>
      </c>
    </row>
    <row r="21" spans="2:8" s="14" customFormat="1" x14ac:dyDescent="0.25">
      <c r="B21" s="15">
        <v>7</v>
      </c>
      <c r="C21" s="19" t="s">
        <v>20</v>
      </c>
      <c r="D21" s="17" t="str">
        <f>[1]проф.прием!P4</f>
        <v>Врача-невролога</v>
      </c>
      <c r="E21" s="15" t="s">
        <v>14</v>
      </c>
      <c r="F21" s="18">
        <v>250</v>
      </c>
    </row>
    <row r="22" spans="2:8" s="14" customFormat="1" x14ac:dyDescent="0.25">
      <c r="B22" s="15">
        <v>8</v>
      </c>
      <c r="C22" s="20" t="s">
        <v>21</v>
      </c>
      <c r="D22" s="17" t="str">
        <f>[1]проф.прием!R4</f>
        <v>Врача-онколога</v>
      </c>
      <c r="E22" s="15" t="s">
        <v>14</v>
      </c>
      <c r="F22" s="18">
        <v>400</v>
      </c>
    </row>
    <row r="23" spans="2:8" s="14" customFormat="1" x14ac:dyDescent="0.25">
      <c r="B23" s="15">
        <v>9</v>
      </c>
      <c r="C23" s="20" t="s">
        <v>22</v>
      </c>
      <c r="D23" s="17" t="str">
        <f>[1]проф.прием!T4</f>
        <v>Врача-педиатра</v>
      </c>
      <c r="E23" s="15" t="s">
        <v>14</v>
      </c>
      <c r="F23" s="18">
        <v>350</v>
      </c>
    </row>
    <row r="24" spans="2:8" s="14" customFormat="1" x14ac:dyDescent="0.25">
      <c r="B24" s="15">
        <v>10</v>
      </c>
      <c r="C24" s="19" t="s">
        <v>23</v>
      </c>
      <c r="D24" s="17" t="str">
        <f>[1]проф.прием!V4</f>
        <v>Врача-терапевта</v>
      </c>
      <c r="E24" s="15" t="s">
        <v>14</v>
      </c>
      <c r="F24" s="18">
        <v>350</v>
      </c>
    </row>
    <row r="25" spans="2:8" s="14" customFormat="1" x14ac:dyDescent="0.25">
      <c r="B25" s="15">
        <v>11</v>
      </c>
      <c r="C25" s="19" t="s">
        <v>24</v>
      </c>
      <c r="D25" s="17" t="str">
        <f>[1]проф.прием!X4</f>
        <v>Врача общей практики</v>
      </c>
      <c r="E25" s="15" t="s">
        <v>14</v>
      </c>
      <c r="F25" s="18">
        <v>380</v>
      </c>
    </row>
    <row r="26" spans="2:8" s="14" customFormat="1" x14ac:dyDescent="0.25">
      <c r="B26" s="15">
        <v>12</v>
      </c>
      <c r="C26" s="16" t="s">
        <v>25</v>
      </c>
      <c r="D26" s="17" t="str">
        <f>[1]проф.прием!Z4</f>
        <v>Врача-акушера-гинеколога</v>
      </c>
      <c r="E26" s="15" t="s">
        <v>14</v>
      </c>
      <c r="F26" s="18">
        <v>350</v>
      </c>
    </row>
    <row r="27" spans="2:8" s="14" customFormat="1" x14ac:dyDescent="0.25">
      <c r="B27" s="15">
        <v>13</v>
      </c>
      <c r="C27" s="19" t="s">
        <v>26</v>
      </c>
      <c r="D27" s="17" t="str">
        <f>[1]проф.прием!AB4</f>
        <v>Врача-эндокринолог</v>
      </c>
      <c r="E27" s="15" t="s">
        <v>14</v>
      </c>
      <c r="F27" s="18">
        <v>400</v>
      </c>
    </row>
    <row r="28" spans="2:8" s="14" customFormat="1" x14ac:dyDescent="0.25">
      <c r="B28" s="15">
        <v>14</v>
      </c>
      <c r="C28" s="19" t="s">
        <v>27</v>
      </c>
      <c r="D28" s="17" t="str">
        <f>[1]проф.прием!AD4</f>
        <v>Врача-кардиолога</v>
      </c>
      <c r="E28" s="15" t="s">
        <v>14</v>
      </c>
      <c r="F28" s="18">
        <v>400</v>
      </c>
    </row>
    <row r="29" spans="2:8" s="14" customFormat="1" x14ac:dyDescent="0.25">
      <c r="B29" s="15">
        <v>15</v>
      </c>
      <c r="C29" s="20" t="s">
        <v>28</v>
      </c>
      <c r="D29" s="17" t="str">
        <f>[1]проф.прием!AF4</f>
        <v>Врача-фтизиатра</v>
      </c>
      <c r="E29" s="15" t="s">
        <v>14</v>
      </c>
      <c r="F29" s="18">
        <v>350</v>
      </c>
    </row>
    <row r="30" spans="2:8" s="14" customFormat="1" x14ac:dyDescent="0.25">
      <c r="B30" s="15">
        <v>16</v>
      </c>
      <c r="C30" s="20" t="s">
        <v>28</v>
      </c>
      <c r="D30" s="17" t="s">
        <v>347</v>
      </c>
      <c r="E30" s="15" t="s">
        <v>14</v>
      </c>
      <c r="F30" s="18">
        <v>650</v>
      </c>
    </row>
    <row r="31" spans="2:8" s="14" customFormat="1" x14ac:dyDescent="0.25">
      <c r="B31" s="13"/>
      <c r="C31" s="109" t="s">
        <v>29</v>
      </c>
      <c r="D31" s="109"/>
      <c r="E31" s="109"/>
      <c r="F31" s="109"/>
    </row>
    <row r="32" spans="2:8" s="14" customFormat="1" x14ac:dyDescent="0.25">
      <c r="B32" s="15">
        <v>17</v>
      </c>
      <c r="C32" s="19" t="s">
        <v>30</v>
      </c>
      <c r="D32" s="17" t="str">
        <f>'[1]прием врача'!D4:E4</f>
        <v>Врача-хирурга</v>
      </c>
      <c r="E32" s="15" t="s">
        <v>14</v>
      </c>
      <c r="F32" s="21">
        <v>1200</v>
      </c>
      <c r="G32" s="22"/>
      <c r="H32" s="23"/>
    </row>
    <row r="33" spans="2:8" s="14" customFormat="1" x14ac:dyDescent="0.25">
      <c r="B33" s="15">
        <v>18</v>
      </c>
      <c r="C33" s="19" t="s">
        <v>31</v>
      </c>
      <c r="D33" s="17" t="str">
        <f>'[1]прием врача'!F4</f>
        <v>Врача-травматолога-отропеда</v>
      </c>
      <c r="E33" s="15" t="s">
        <v>14</v>
      </c>
      <c r="F33" s="21">
        <v>1200</v>
      </c>
      <c r="G33" s="22"/>
      <c r="H33" s="24"/>
    </row>
    <row r="34" spans="2:8" s="14" customFormat="1" x14ac:dyDescent="0.25">
      <c r="B34" s="15">
        <v>19</v>
      </c>
      <c r="C34" s="19" t="s">
        <v>32</v>
      </c>
      <c r="D34" s="17" t="str">
        <f>'[1]прием врача'!H4</f>
        <v>Врача-оториноларинголога</v>
      </c>
      <c r="E34" s="15" t="s">
        <v>14</v>
      </c>
      <c r="F34" s="21">
        <v>900</v>
      </c>
      <c r="G34" s="22"/>
      <c r="H34" s="24"/>
    </row>
    <row r="35" spans="2:8" s="14" customFormat="1" x14ac:dyDescent="0.25">
      <c r="B35" s="15">
        <v>20</v>
      </c>
      <c r="C35" s="19" t="s">
        <v>33</v>
      </c>
      <c r="D35" s="17" t="str">
        <f>'[1]прием врача'!J4</f>
        <v>Врача-дерматовенеролога</v>
      </c>
      <c r="E35" s="15" t="s">
        <v>14</v>
      </c>
      <c r="F35" s="21">
        <v>1000</v>
      </c>
      <c r="G35" s="22"/>
      <c r="H35" s="24"/>
    </row>
    <row r="36" spans="2:8" s="14" customFormat="1" x14ac:dyDescent="0.25">
      <c r="B36" s="15">
        <v>21</v>
      </c>
      <c r="C36" s="19" t="s">
        <v>34</v>
      </c>
      <c r="D36" s="17" t="str">
        <f>'[1]прием врача'!L4</f>
        <v>Врача-офтальмолога</v>
      </c>
      <c r="E36" s="15" t="s">
        <v>14</v>
      </c>
      <c r="F36" s="21">
        <v>800</v>
      </c>
      <c r="G36" s="22"/>
      <c r="H36" s="24"/>
    </row>
    <row r="37" spans="2:8" s="14" customFormat="1" x14ac:dyDescent="0.25">
      <c r="B37" s="15">
        <v>22</v>
      </c>
      <c r="C37" s="19" t="s">
        <v>35</v>
      </c>
      <c r="D37" s="17" t="str">
        <f>'[1]прием врача'!N4</f>
        <v>Врача-инфекциониста</v>
      </c>
      <c r="E37" s="15" t="s">
        <v>14</v>
      </c>
      <c r="F37" s="21">
        <v>1000</v>
      </c>
      <c r="G37" s="22"/>
      <c r="H37" s="24"/>
    </row>
    <row r="38" spans="2:8" s="14" customFormat="1" x14ac:dyDescent="0.25">
      <c r="B38" s="15">
        <v>23</v>
      </c>
      <c r="C38" s="19" t="s">
        <v>36</v>
      </c>
      <c r="D38" s="17" t="str">
        <f>'[1]прием врача'!P4</f>
        <v>Врача-невролога</v>
      </c>
      <c r="E38" s="15" t="s">
        <v>14</v>
      </c>
      <c r="F38" s="21">
        <v>1000</v>
      </c>
      <c r="G38" s="22"/>
      <c r="H38" s="24"/>
    </row>
    <row r="39" spans="2:8" s="14" customFormat="1" x14ac:dyDescent="0.25">
      <c r="B39" s="15">
        <v>24</v>
      </c>
      <c r="C39" s="19" t="s">
        <v>21</v>
      </c>
      <c r="D39" s="17" t="str">
        <f>'[1]прием врача'!R4</f>
        <v>Врача-онколога</v>
      </c>
      <c r="E39" s="15" t="s">
        <v>14</v>
      </c>
      <c r="F39" s="21">
        <v>1100</v>
      </c>
      <c r="G39" s="22"/>
      <c r="H39" s="25"/>
    </row>
    <row r="40" spans="2:8" s="14" customFormat="1" x14ac:dyDescent="0.25">
      <c r="B40" s="15">
        <v>25</v>
      </c>
      <c r="C40" s="19" t="s">
        <v>37</v>
      </c>
      <c r="D40" s="17" t="str">
        <f>'[1]прием врача'!T4</f>
        <v>Врача-педиатра</v>
      </c>
      <c r="E40" s="15" t="s">
        <v>14</v>
      </c>
      <c r="F40" s="21">
        <v>700</v>
      </c>
      <c r="G40" s="22"/>
      <c r="H40" s="24"/>
    </row>
    <row r="41" spans="2:8" s="14" customFormat="1" x14ac:dyDescent="0.25">
      <c r="B41" s="15">
        <v>26</v>
      </c>
      <c r="C41" s="19" t="s">
        <v>38</v>
      </c>
      <c r="D41" s="17" t="str">
        <f>'[1]прием врача'!V4</f>
        <v>Врача-терапевта</v>
      </c>
      <c r="E41" s="15" t="s">
        <v>14</v>
      </c>
      <c r="F41" s="21">
        <v>700</v>
      </c>
      <c r="G41" s="22"/>
      <c r="H41" s="24"/>
    </row>
    <row r="42" spans="2:8" s="14" customFormat="1" x14ac:dyDescent="0.25">
      <c r="B42" s="15">
        <v>27</v>
      </c>
      <c r="C42" s="19" t="s">
        <v>39</v>
      </c>
      <c r="D42" s="17" t="str">
        <f>'[1]прием врача'!X4</f>
        <v>Врача общей практики</v>
      </c>
      <c r="E42" s="15" t="s">
        <v>14</v>
      </c>
      <c r="F42" s="21">
        <v>1000</v>
      </c>
      <c r="G42" s="22"/>
      <c r="H42" s="24"/>
    </row>
    <row r="43" spans="2:8" s="14" customFormat="1" x14ac:dyDescent="0.25">
      <c r="B43" s="15">
        <v>28</v>
      </c>
      <c r="C43" s="26" t="s">
        <v>40</v>
      </c>
      <c r="D43" s="17" t="str">
        <f>'[1]прием врача'!Z4</f>
        <v>Врача-акушера-гинеколога</v>
      </c>
      <c r="E43" s="15" t="s">
        <v>14</v>
      </c>
      <c r="F43" s="21">
        <v>1000</v>
      </c>
      <c r="G43" s="27"/>
      <c r="H43" s="23"/>
    </row>
    <row r="44" spans="2:8" s="14" customFormat="1" x14ac:dyDescent="0.25">
      <c r="B44" s="15">
        <v>29</v>
      </c>
      <c r="C44" s="19" t="s">
        <v>41</v>
      </c>
      <c r="D44" s="17" t="str">
        <f>'[1]прием врача'!AB4</f>
        <v>Врача-эндокринолог</v>
      </c>
      <c r="E44" s="15" t="s">
        <v>14</v>
      </c>
      <c r="F44" s="21">
        <v>900</v>
      </c>
      <c r="G44" s="22"/>
      <c r="H44" s="24"/>
    </row>
    <row r="45" spans="2:8" s="14" customFormat="1" x14ac:dyDescent="0.25">
      <c r="B45" s="15">
        <v>30</v>
      </c>
      <c r="C45" s="19" t="s">
        <v>42</v>
      </c>
      <c r="D45" s="17" t="str">
        <f>'[1]прием врача'!AD4</f>
        <v>Врача-кардиолога</v>
      </c>
      <c r="E45" s="15" t="s">
        <v>14</v>
      </c>
      <c r="F45" s="21">
        <v>1100</v>
      </c>
      <c r="G45" s="22"/>
      <c r="H45" s="24"/>
    </row>
    <row r="46" spans="2:8" s="14" customFormat="1" x14ac:dyDescent="0.25">
      <c r="B46" s="13"/>
      <c r="C46" s="109" t="s">
        <v>43</v>
      </c>
      <c r="D46" s="109"/>
      <c r="E46" s="109"/>
      <c r="F46" s="109"/>
    </row>
    <row r="47" spans="2:8" s="14" customFormat="1" x14ac:dyDescent="0.25">
      <c r="B47" s="15">
        <v>31</v>
      </c>
      <c r="C47" s="19" t="s">
        <v>44</v>
      </c>
      <c r="D47" s="17" t="str">
        <f>D32</f>
        <v>Врача-хирурга</v>
      </c>
      <c r="E47" s="15" t="s">
        <v>14</v>
      </c>
      <c r="F47" s="18">
        <v>1000</v>
      </c>
    </row>
    <row r="48" spans="2:8" s="14" customFormat="1" x14ac:dyDescent="0.25">
      <c r="B48" s="15">
        <v>32</v>
      </c>
      <c r="C48" s="19" t="s">
        <v>45</v>
      </c>
      <c r="D48" s="17" t="str">
        <f t="shared" ref="D48:D60" si="0">D33</f>
        <v>Врача-травматолога-отропеда</v>
      </c>
      <c r="E48" s="15" t="s">
        <v>14</v>
      </c>
      <c r="F48" s="18">
        <v>1000</v>
      </c>
    </row>
    <row r="49" spans="2:7" s="14" customFormat="1" x14ac:dyDescent="0.25">
      <c r="B49" s="15">
        <v>33</v>
      </c>
      <c r="C49" s="19" t="s">
        <v>46</v>
      </c>
      <c r="D49" s="17" t="str">
        <f t="shared" si="0"/>
        <v>Врача-оториноларинголога</v>
      </c>
      <c r="E49" s="15" t="s">
        <v>14</v>
      </c>
      <c r="F49" s="18">
        <v>700</v>
      </c>
    </row>
    <row r="50" spans="2:7" s="14" customFormat="1" x14ac:dyDescent="0.25">
      <c r="B50" s="15">
        <v>34</v>
      </c>
      <c r="C50" s="19" t="s">
        <v>47</v>
      </c>
      <c r="D50" s="17" t="str">
        <f t="shared" si="0"/>
        <v>Врача-дерматовенеролога</v>
      </c>
      <c r="E50" s="15" t="s">
        <v>14</v>
      </c>
      <c r="F50" s="18">
        <v>800</v>
      </c>
    </row>
    <row r="51" spans="2:7" s="14" customFormat="1" x14ac:dyDescent="0.25">
      <c r="B51" s="15">
        <v>35</v>
      </c>
      <c r="C51" s="19" t="s">
        <v>48</v>
      </c>
      <c r="D51" s="17" t="str">
        <f t="shared" si="0"/>
        <v>Врача-офтальмолога</v>
      </c>
      <c r="E51" s="15" t="s">
        <v>14</v>
      </c>
      <c r="F51" s="18">
        <v>600</v>
      </c>
    </row>
    <row r="52" spans="2:7" s="14" customFormat="1" x14ac:dyDescent="0.25">
      <c r="B52" s="15">
        <v>36</v>
      </c>
      <c r="C52" s="19" t="s">
        <v>49</v>
      </c>
      <c r="D52" s="17" t="str">
        <f t="shared" si="0"/>
        <v>Врача-инфекциониста</v>
      </c>
      <c r="E52" s="15" t="s">
        <v>14</v>
      </c>
      <c r="F52" s="18">
        <v>800</v>
      </c>
    </row>
    <row r="53" spans="2:7" s="14" customFormat="1" x14ac:dyDescent="0.25">
      <c r="B53" s="15">
        <v>37</v>
      </c>
      <c r="C53" s="19" t="s">
        <v>50</v>
      </c>
      <c r="D53" s="17" t="str">
        <f t="shared" si="0"/>
        <v>Врача-невролога</v>
      </c>
      <c r="E53" s="15" t="s">
        <v>14</v>
      </c>
      <c r="F53" s="18">
        <v>800</v>
      </c>
    </row>
    <row r="54" spans="2:7" s="14" customFormat="1" x14ac:dyDescent="0.25">
      <c r="B54" s="15">
        <v>38</v>
      </c>
      <c r="C54" s="19" t="s">
        <v>51</v>
      </c>
      <c r="D54" s="17" t="str">
        <f t="shared" si="0"/>
        <v>Врача-онколога</v>
      </c>
      <c r="E54" s="15" t="s">
        <v>14</v>
      </c>
      <c r="F54" s="18">
        <v>900</v>
      </c>
    </row>
    <row r="55" spans="2:7" s="14" customFormat="1" x14ac:dyDescent="0.25">
      <c r="B55" s="15">
        <v>39</v>
      </c>
      <c r="C55" s="19" t="s">
        <v>52</v>
      </c>
      <c r="D55" s="17" t="str">
        <f t="shared" si="0"/>
        <v>Врача-педиатра</v>
      </c>
      <c r="E55" s="15" t="s">
        <v>14</v>
      </c>
      <c r="F55" s="18">
        <v>500</v>
      </c>
    </row>
    <row r="56" spans="2:7" s="14" customFormat="1" x14ac:dyDescent="0.25">
      <c r="B56" s="15">
        <v>40</v>
      </c>
      <c r="C56" s="19" t="s">
        <v>53</v>
      </c>
      <c r="D56" s="17" t="str">
        <f t="shared" si="0"/>
        <v>Врача-терапевта</v>
      </c>
      <c r="E56" s="15" t="s">
        <v>14</v>
      </c>
      <c r="F56" s="18">
        <v>500</v>
      </c>
    </row>
    <row r="57" spans="2:7" s="14" customFormat="1" x14ac:dyDescent="0.25">
      <c r="B57" s="15">
        <v>41</v>
      </c>
      <c r="C57" s="19" t="s">
        <v>54</v>
      </c>
      <c r="D57" s="17" t="str">
        <f t="shared" si="0"/>
        <v>Врача общей практики</v>
      </c>
      <c r="E57" s="15" t="s">
        <v>14</v>
      </c>
      <c r="F57" s="18">
        <v>800</v>
      </c>
    </row>
    <row r="58" spans="2:7" s="14" customFormat="1" x14ac:dyDescent="0.25">
      <c r="B58" s="15">
        <v>42</v>
      </c>
      <c r="C58" s="16" t="s">
        <v>55</v>
      </c>
      <c r="D58" s="17" t="str">
        <f t="shared" si="0"/>
        <v>Врача-акушера-гинеколога</v>
      </c>
      <c r="E58" s="15" t="s">
        <v>14</v>
      </c>
      <c r="F58" s="18">
        <v>800</v>
      </c>
    </row>
    <row r="59" spans="2:7" s="14" customFormat="1" x14ac:dyDescent="0.25">
      <c r="B59" s="15">
        <v>43</v>
      </c>
      <c r="C59" s="19" t="s">
        <v>56</v>
      </c>
      <c r="D59" s="17" t="str">
        <f t="shared" si="0"/>
        <v>Врача-эндокринолог</v>
      </c>
      <c r="E59" s="15" t="s">
        <v>14</v>
      </c>
      <c r="F59" s="21">
        <v>700</v>
      </c>
      <c r="G59" s="91"/>
    </row>
    <row r="60" spans="2:7" s="14" customFormat="1" x14ac:dyDescent="0.25">
      <c r="B60" s="15">
        <v>44</v>
      </c>
      <c r="C60" s="19" t="s">
        <v>57</v>
      </c>
      <c r="D60" s="17" t="str">
        <f t="shared" si="0"/>
        <v>Врача-кардиолога</v>
      </c>
      <c r="E60" s="15" t="s">
        <v>14</v>
      </c>
      <c r="F60" s="18">
        <v>900</v>
      </c>
    </row>
    <row r="61" spans="2:7" s="14" customFormat="1" x14ac:dyDescent="0.25">
      <c r="B61" s="13"/>
      <c r="C61" s="99" t="s">
        <v>58</v>
      </c>
      <c r="D61" s="100"/>
      <c r="E61" s="100"/>
      <c r="F61" s="101"/>
    </row>
    <row r="62" spans="2:7" s="14" customFormat="1" ht="15.75" customHeight="1" x14ac:dyDescent="0.25">
      <c r="B62" s="15">
        <v>45</v>
      </c>
      <c r="C62" s="28" t="s">
        <v>59</v>
      </c>
      <c r="D62" s="29" t="str">
        <f>'[1]женская конс.'!D4</f>
        <v>Электроэксцизия шейки матки и прижигания</v>
      </c>
      <c r="E62" s="15" t="s">
        <v>60</v>
      </c>
      <c r="F62" s="18">
        <v>1600</v>
      </c>
    </row>
    <row r="63" spans="2:7" s="14" customFormat="1" ht="15.75" customHeight="1" x14ac:dyDescent="0.25">
      <c r="B63" s="15">
        <v>46</v>
      </c>
      <c r="C63" s="28" t="s">
        <v>59</v>
      </c>
      <c r="D63" s="17" t="str">
        <f>'[1]женская конс.'!F4</f>
        <v>Электроконизация шейки матки и прижигания</v>
      </c>
      <c r="E63" s="15" t="s">
        <v>60</v>
      </c>
      <c r="F63" s="21">
        <v>1100</v>
      </c>
      <c r="G63" s="91"/>
    </row>
    <row r="64" spans="2:7" s="14" customFormat="1" x14ac:dyDescent="0.25">
      <c r="B64" s="31">
        <v>47</v>
      </c>
      <c r="C64" s="28" t="s">
        <v>61</v>
      </c>
      <c r="D64" s="32" t="str">
        <f>'[1]женская конс.'!H4</f>
        <v>Биопсия шейки матки+ прижигание</v>
      </c>
      <c r="E64" s="33" t="s">
        <v>60</v>
      </c>
      <c r="F64" s="21">
        <v>900</v>
      </c>
      <c r="G64" s="91"/>
    </row>
    <row r="65" spans="2:7" ht="29.25" customHeight="1" x14ac:dyDescent="0.25">
      <c r="B65" s="34"/>
      <c r="C65" s="99" t="s">
        <v>62</v>
      </c>
      <c r="D65" s="100"/>
      <c r="E65" s="100"/>
      <c r="F65" s="101"/>
    </row>
    <row r="66" spans="2:7" ht="38.25" customHeight="1" x14ac:dyDescent="0.25">
      <c r="B66" s="15">
        <v>48</v>
      </c>
      <c r="C66" s="35" t="s">
        <v>63</v>
      </c>
      <c r="D66" s="36" t="str">
        <f>[1]Наркология!D4</f>
        <v>Консультация врач-психиатра-нарколога (первичная, анонимная)</v>
      </c>
      <c r="E66" s="37" t="s">
        <v>64</v>
      </c>
      <c r="F66" s="21">
        <v>1000</v>
      </c>
      <c r="G66" s="43"/>
    </row>
    <row r="67" spans="2:7" ht="38.25" customHeight="1" x14ac:dyDescent="0.25">
      <c r="B67" s="15">
        <v>49</v>
      </c>
      <c r="C67" s="35" t="s">
        <v>65</v>
      </c>
      <c r="D67" s="36" t="str">
        <f>[1]Наркология!F4</f>
        <v>Консультация врач-психиатра-нарколога (повторная, анонимная)</v>
      </c>
      <c r="E67" s="39" t="s">
        <v>66</v>
      </c>
      <c r="F67" s="21">
        <v>800</v>
      </c>
      <c r="G67" s="43"/>
    </row>
    <row r="68" spans="2:7" ht="38.25" customHeight="1" x14ac:dyDescent="0.25">
      <c r="B68" s="15">
        <v>50</v>
      </c>
      <c r="C68" s="35" t="s">
        <v>67</v>
      </c>
      <c r="D68" s="36" t="str">
        <f>[1]Наркология!H4</f>
        <v>Консультация врач-психотерапевта (первичная, анонимная)</v>
      </c>
      <c r="E68" s="39" t="s">
        <v>64</v>
      </c>
      <c r="F68" s="21">
        <v>1000</v>
      </c>
      <c r="G68" s="43"/>
    </row>
    <row r="69" spans="2:7" ht="38.25" customHeight="1" x14ac:dyDescent="0.25">
      <c r="B69" s="15">
        <v>51</v>
      </c>
      <c r="C69" s="35" t="s">
        <v>68</v>
      </c>
      <c r="D69" s="36" t="str">
        <f>[1]Наркология!J4</f>
        <v>Консультация врач-психотерапевта (повторная, анонимная)</v>
      </c>
      <c r="E69" s="40" t="s">
        <v>66</v>
      </c>
      <c r="F69" s="21">
        <v>800</v>
      </c>
      <c r="G69" s="43"/>
    </row>
    <row r="70" spans="2:7" ht="38.25" customHeight="1" x14ac:dyDescent="0.25">
      <c r="B70" s="15">
        <v>52</v>
      </c>
      <c r="C70" s="35" t="s">
        <v>69</v>
      </c>
      <c r="D70" s="36" t="str">
        <f>[1]Наркология!L4</f>
        <v>Консультация врач-психиатра-нарколога на дому (по предварительному согласованию)</v>
      </c>
      <c r="E70" s="40" t="s">
        <v>70</v>
      </c>
      <c r="F70" s="30">
        <v>3000</v>
      </c>
    </row>
    <row r="71" spans="2:7" ht="38.25" customHeight="1" x14ac:dyDescent="0.25">
      <c r="B71" s="15">
        <v>53</v>
      </c>
      <c r="C71" s="35" t="s">
        <v>71</v>
      </c>
      <c r="D71" s="36" t="str">
        <f>[1]Наркология!N4</f>
        <v>Наркологическое освидетельствование на право управления транспортными средствами</v>
      </c>
      <c r="E71" s="40" t="s">
        <v>72</v>
      </c>
      <c r="F71" s="30">
        <v>580</v>
      </c>
    </row>
    <row r="72" spans="2:7" ht="55.5" customHeight="1" x14ac:dyDescent="0.25">
      <c r="B72" s="15">
        <v>54</v>
      </c>
      <c r="C72" s="35" t="s">
        <v>71</v>
      </c>
      <c r="D72" s="36" t="str">
        <f>[1]Наркология!P4</f>
        <v>Наркологическое освидетельствование на право владения оружием, частную охранную деятельность, для трудоустройства</v>
      </c>
      <c r="E72" s="40" t="s">
        <v>73</v>
      </c>
      <c r="F72" s="18">
        <v>600</v>
      </c>
    </row>
    <row r="73" spans="2:7" ht="52.5" customHeight="1" x14ac:dyDescent="0.25">
      <c r="B73" s="15">
        <v>55</v>
      </c>
      <c r="C73" s="35" t="s">
        <v>71</v>
      </c>
      <c r="D73" s="36" t="str">
        <f>[1]Наркология!R4</f>
        <v>Наркологическое освидетельствование в рамках комиссии по транспортной безопасности и для ведомственной охраны</v>
      </c>
      <c r="E73" s="40" t="s">
        <v>74</v>
      </c>
      <c r="F73" s="30">
        <v>650</v>
      </c>
    </row>
    <row r="74" spans="2:7" ht="45.75" customHeight="1" x14ac:dyDescent="0.25">
      <c r="B74" s="15">
        <v>56</v>
      </c>
      <c r="C74" s="35" t="s">
        <v>71</v>
      </c>
      <c r="D74" s="41" t="str">
        <f>[1]Наркология!T4</f>
        <v>Наркологическое освидетельствование для сторонних организаций (при любом виде комиссий)</v>
      </c>
      <c r="E74" s="40" t="s">
        <v>75</v>
      </c>
      <c r="F74" s="30">
        <v>650</v>
      </c>
    </row>
    <row r="75" spans="2:7" ht="45.75" customHeight="1" x14ac:dyDescent="0.25">
      <c r="B75" s="15">
        <v>57</v>
      </c>
      <c r="C75" s="35" t="s">
        <v>65</v>
      </c>
      <c r="D75" s="36" t="str">
        <f>[1]Наркология!V4</f>
        <v>Выдача дубликата справки / наркологического заключения</v>
      </c>
      <c r="E75" s="40" t="s">
        <v>76</v>
      </c>
      <c r="F75" s="30">
        <v>150</v>
      </c>
    </row>
    <row r="76" spans="2:7" ht="45.75" customHeight="1" x14ac:dyDescent="0.25">
      <c r="B76" s="15">
        <v>58</v>
      </c>
      <c r="C76" s="42" t="s">
        <v>77</v>
      </c>
      <c r="D76" s="36" t="str">
        <f>[1]Наркология!X4</f>
        <v>Индивидуальная психотерапия с проведением психофармакологической защиты (сроком на 3 месяца)</v>
      </c>
      <c r="E76" s="40" t="s">
        <v>78</v>
      </c>
      <c r="F76" s="30">
        <v>1700</v>
      </c>
    </row>
    <row r="77" spans="2:7" ht="45.75" customHeight="1" x14ac:dyDescent="0.25">
      <c r="B77" s="15">
        <v>59</v>
      </c>
      <c r="C77" s="42" t="s">
        <v>77</v>
      </c>
      <c r="D77" s="36" t="str">
        <f>[1]Наркология!Z4</f>
        <v>Индивидуальная психотерапия с проведением психофармакологической защиты (сроком на 6 месяцев)</v>
      </c>
      <c r="E77" s="40" t="s">
        <v>78</v>
      </c>
      <c r="F77" s="30">
        <v>2200</v>
      </c>
    </row>
    <row r="78" spans="2:7" ht="45.75" customHeight="1" x14ac:dyDescent="0.25">
      <c r="B78" s="15">
        <v>60</v>
      </c>
      <c r="C78" s="42" t="s">
        <v>77</v>
      </c>
      <c r="D78" s="36" t="str">
        <f>[1]Наркология!AB4</f>
        <v>Индивидуальная психотерапия с проведением психофармакологической защиты (сроком на 1 год)</v>
      </c>
      <c r="E78" s="40" t="s">
        <v>79</v>
      </c>
      <c r="F78" s="30">
        <v>3200</v>
      </c>
    </row>
    <row r="79" spans="2:7" ht="45.75" customHeight="1" x14ac:dyDescent="0.25">
      <c r="B79" s="15">
        <v>61</v>
      </c>
      <c r="C79" s="42" t="s">
        <v>77</v>
      </c>
      <c r="D79" s="36" t="str">
        <f>[1]Наркология!AD4</f>
        <v>Индивидуальная психотерапия с проведением психофармакологической защиты (сроком на 2 года)</v>
      </c>
      <c r="E79" s="40" t="s">
        <v>80</v>
      </c>
      <c r="F79" s="30">
        <v>4000</v>
      </c>
    </row>
    <row r="80" spans="2:7" ht="45.75" customHeight="1" x14ac:dyDescent="0.25">
      <c r="B80" s="15">
        <v>62</v>
      </c>
      <c r="C80" s="42" t="s">
        <v>77</v>
      </c>
      <c r="D80" s="36" t="str">
        <f>[1]Наркология!AF4</f>
        <v>Индивидуальная психотерапия с проведением психофармакологической защиты (сроком на 3 года)</v>
      </c>
      <c r="E80" s="40" t="s">
        <v>81</v>
      </c>
      <c r="F80" s="30">
        <v>5200</v>
      </c>
    </row>
    <row r="81" spans="2:7" ht="45.75" customHeight="1" x14ac:dyDescent="0.25">
      <c r="B81" s="15">
        <v>63</v>
      </c>
      <c r="C81" s="42" t="s">
        <v>77</v>
      </c>
      <c r="D81" s="36" t="s">
        <v>82</v>
      </c>
      <c r="E81" s="40" t="s">
        <v>83</v>
      </c>
      <c r="F81" s="30" t="s">
        <v>84</v>
      </c>
    </row>
    <row r="82" spans="2:7" ht="45.75" customHeight="1" x14ac:dyDescent="0.25">
      <c r="B82" s="15">
        <v>64</v>
      </c>
      <c r="C82" s="35" t="s">
        <v>71</v>
      </c>
      <c r="D82" s="36" t="str">
        <f>[1]Наркология!AH4</f>
        <v>Освидетельствование на состояние алкогольного опьянения с применением газоаналитического метода (по личному заявлению)</v>
      </c>
      <c r="E82" s="40" t="s">
        <v>85</v>
      </c>
      <c r="F82" s="30">
        <v>1500</v>
      </c>
    </row>
    <row r="83" spans="2:7" ht="45.75" customHeight="1" x14ac:dyDescent="0.25">
      <c r="B83" s="15">
        <v>65</v>
      </c>
      <c r="C83" s="35" t="s">
        <v>86</v>
      </c>
      <c r="D83" s="36" t="str">
        <f>[1]Наркология!AJ4</f>
        <v>Проведение экспресс-теста на наркотики тестом пациента</v>
      </c>
      <c r="E83" s="40" t="s">
        <v>72</v>
      </c>
      <c r="F83" s="18">
        <v>500</v>
      </c>
    </row>
    <row r="84" spans="2:7" ht="45.75" customHeight="1" x14ac:dyDescent="0.25">
      <c r="B84" s="15">
        <v>66</v>
      </c>
      <c r="C84" s="35" t="s">
        <v>87</v>
      </c>
      <c r="D84" s="36" t="str">
        <f>[1]Наркология!AL4</f>
        <v>Курс лечения постабстинентных расстройств при синдроме зависимости</v>
      </c>
      <c r="E84" s="40" t="s">
        <v>88</v>
      </c>
      <c r="F84" s="30">
        <v>2200</v>
      </c>
    </row>
    <row r="85" spans="2:7" ht="45.75" customHeight="1" x14ac:dyDescent="0.25">
      <c r="B85" s="15">
        <v>67</v>
      </c>
      <c r="C85" s="35" t="s">
        <v>87</v>
      </c>
      <c r="D85" s="36" t="str">
        <f>[1]Наркология!AN4</f>
        <v>Купирование абстинентного синдрома при алкоголизме</v>
      </c>
      <c r="E85" s="40" t="s">
        <v>83</v>
      </c>
      <c r="F85" s="30">
        <v>2100</v>
      </c>
    </row>
    <row r="86" spans="2:7" ht="45.75" customHeight="1" x14ac:dyDescent="0.25">
      <c r="B86" s="15">
        <v>68</v>
      </c>
      <c r="C86" s="35" t="s">
        <v>87</v>
      </c>
      <c r="D86" s="36" t="str">
        <f>[1]Наркология!AP4</f>
        <v>Усиленное купирование абстинентного синдрома при алкоголизме</v>
      </c>
      <c r="E86" s="40" t="s">
        <v>83</v>
      </c>
      <c r="F86" s="30">
        <v>2500</v>
      </c>
    </row>
    <row r="87" spans="2:7" ht="45.75" customHeight="1" x14ac:dyDescent="0.25">
      <c r="B87" s="15">
        <v>69</v>
      </c>
      <c r="C87" s="35" t="s">
        <v>71</v>
      </c>
      <c r="D87" s="36" t="str">
        <f>[1]Наркология!AR4</f>
        <v xml:space="preserve">Исследование мочи на хроническое потребление алкоголя </v>
      </c>
      <c r="E87" s="40" t="s">
        <v>89</v>
      </c>
      <c r="F87" s="18">
        <v>300</v>
      </c>
    </row>
    <row r="88" spans="2:7" ht="45.75" customHeight="1" x14ac:dyDescent="0.25">
      <c r="B88" s="43"/>
      <c r="C88" s="112" t="s">
        <v>90</v>
      </c>
      <c r="D88" s="113"/>
      <c r="E88" s="113"/>
      <c r="F88" s="114"/>
    </row>
    <row r="89" spans="2:7" ht="19.5" customHeight="1" x14ac:dyDescent="0.25">
      <c r="B89" s="15">
        <v>70</v>
      </c>
      <c r="C89" s="19" t="s">
        <v>91</v>
      </c>
      <c r="D89" s="36" t="str">
        <f>[1]Вакцинации!D4</f>
        <v>Гепатит B</v>
      </c>
      <c r="E89" s="40"/>
      <c r="F89" s="30">
        <v>1050</v>
      </c>
    </row>
    <row r="90" spans="2:7" ht="19.5" customHeight="1" x14ac:dyDescent="0.25">
      <c r="B90" s="15">
        <v>71</v>
      </c>
      <c r="C90" s="19" t="s">
        <v>91</v>
      </c>
      <c r="D90" s="36" t="str">
        <f>[1]Вакцинации!F4</f>
        <v>БЦЖ</v>
      </c>
      <c r="E90" s="40"/>
      <c r="F90" s="30">
        <v>200</v>
      </c>
    </row>
    <row r="91" spans="2:7" ht="19.5" customHeight="1" x14ac:dyDescent="0.25">
      <c r="B91" s="15">
        <v>72</v>
      </c>
      <c r="C91" s="19" t="s">
        <v>91</v>
      </c>
      <c r="D91" s="36" t="str">
        <f>[1]Вакцинации!H4</f>
        <v>Превенар</v>
      </c>
      <c r="E91" s="40"/>
      <c r="F91" s="30">
        <v>1800</v>
      </c>
    </row>
    <row r="92" spans="2:7" ht="19.5" customHeight="1" x14ac:dyDescent="0.25">
      <c r="B92" s="15">
        <v>73</v>
      </c>
      <c r="C92" s="19" t="s">
        <v>91</v>
      </c>
      <c r="D92" s="36" t="str">
        <f>[1]Вакцинации!J4</f>
        <v>Пентаксин</v>
      </c>
      <c r="E92" s="40"/>
      <c r="F92" s="30">
        <v>1500</v>
      </c>
    </row>
    <row r="93" spans="2:7" ht="19.5" customHeight="1" x14ac:dyDescent="0.25">
      <c r="B93" s="15">
        <v>74</v>
      </c>
      <c r="C93" s="19" t="s">
        <v>91</v>
      </c>
      <c r="D93" s="36" t="str">
        <f>[1]Вакцинации!L4</f>
        <v>АКДС, АЧС, АДС</v>
      </c>
      <c r="E93" s="40"/>
      <c r="F93" s="30">
        <v>1500</v>
      </c>
    </row>
    <row r="94" spans="2:7" ht="19.5" customHeight="1" x14ac:dyDescent="0.25">
      <c r="B94" s="15">
        <v>75</v>
      </c>
      <c r="C94" s="19" t="s">
        <v>91</v>
      </c>
      <c r="D94" s="36" t="str">
        <f>[1]Вакцинации!N4</f>
        <v>Полимилекс</v>
      </c>
      <c r="E94" s="40"/>
      <c r="F94" s="30">
        <v>1700</v>
      </c>
    </row>
    <row r="95" spans="2:7" ht="19.5" customHeight="1" x14ac:dyDescent="0.25">
      <c r="B95" s="15">
        <v>76</v>
      </c>
      <c r="C95" s="19" t="s">
        <v>91</v>
      </c>
      <c r="D95" s="36" t="str">
        <f>[1]Вакцинации!P4</f>
        <v>Гемофильная инфекция</v>
      </c>
      <c r="E95" s="40"/>
      <c r="F95" s="21">
        <v>1100</v>
      </c>
      <c r="G95" s="43"/>
    </row>
    <row r="96" spans="2:7" ht="19.5" customHeight="1" x14ac:dyDescent="0.25">
      <c r="B96" s="15">
        <v>77</v>
      </c>
      <c r="C96" s="19" t="s">
        <v>91</v>
      </c>
      <c r="D96" s="36" t="str">
        <f>[1]Вакцинации!R4</f>
        <v>Ротовирусная инфекция</v>
      </c>
      <c r="E96" s="40"/>
      <c r="F96" s="30">
        <v>1500</v>
      </c>
    </row>
    <row r="97" spans="2:7" ht="19.5" customHeight="1" x14ac:dyDescent="0.25">
      <c r="B97" s="15">
        <v>78</v>
      </c>
      <c r="C97" s="19" t="s">
        <v>91</v>
      </c>
      <c r="D97" s="36" t="str">
        <f>[1]Вакцинации!T4</f>
        <v>Корь, паротит, краснуха</v>
      </c>
      <c r="E97" s="40"/>
      <c r="F97" s="21">
        <v>700</v>
      </c>
      <c r="G97" s="43"/>
    </row>
    <row r="98" spans="2:7" ht="19.5" customHeight="1" x14ac:dyDescent="0.25">
      <c r="B98" s="15">
        <v>79</v>
      </c>
      <c r="C98" s="19" t="s">
        <v>91</v>
      </c>
      <c r="D98" s="36" t="str">
        <f>[1]Вакцинации!V4</f>
        <v>Реакция манту</v>
      </c>
      <c r="E98" s="40"/>
      <c r="F98" s="21">
        <v>700</v>
      </c>
      <c r="G98" s="43"/>
    </row>
    <row r="99" spans="2:7" ht="19.5" customHeight="1" x14ac:dyDescent="0.25">
      <c r="B99" s="15">
        <v>80</v>
      </c>
      <c r="C99" s="19" t="s">
        <v>91</v>
      </c>
      <c r="D99" s="36" t="str">
        <f>[1]Вакцинации!X4</f>
        <v>Бивак полио</v>
      </c>
      <c r="E99" s="40"/>
      <c r="F99" s="18">
        <v>300</v>
      </c>
    </row>
    <row r="100" spans="2:7" ht="19.5" customHeight="1" x14ac:dyDescent="0.25">
      <c r="B100" s="15">
        <v>81</v>
      </c>
      <c r="C100" s="19" t="s">
        <v>91</v>
      </c>
      <c r="D100" s="36" t="str">
        <f>[1]Вакцинации!Z4</f>
        <v>АДС-М</v>
      </c>
      <c r="E100" s="40"/>
      <c r="F100" s="30">
        <v>2000</v>
      </c>
    </row>
    <row r="101" spans="2:7" ht="19.5" customHeight="1" x14ac:dyDescent="0.25">
      <c r="B101" s="15">
        <v>82</v>
      </c>
      <c r="C101" s="19" t="s">
        <v>91</v>
      </c>
      <c r="D101" s="36" t="str">
        <f>[1]Вакцинации!AB4</f>
        <v>Менактра</v>
      </c>
      <c r="E101" s="40"/>
      <c r="F101" s="30">
        <v>4600</v>
      </c>
    </row>
    <row r="102" spans="2:7" ht="19.5" customHeight="1" x14ac:dyDescent="0.25">
      <c r="B102" s="15">
        <v>83</v>
      </c>
      <c r="C102" s="19" t="s">
        <v>91</v>
      </c>
      <c r="D102" s="36" t="str">
        <f>[1]Вакцинации!AD4</f>
        <v>Гардасил</v>
      </c>
      <c r="E102" s="40"/>
      <c r="F102" s="30">
        <v>10200</v>
      </c>
    </row>
    <row r="103" spans="2:7" ht="19.5" customHeight="1" x14ac:dyDescent="0.25">
      <c r="B103" s="15">
        <v>84</v>
      </c>
      <c r="C103" s="19" t="s">
        <v>91</v>
      </c>
      <c r="D103" s="36" t="str">
        <f>[1]Вакцинации!AF4</f>
        <v>Гепатит А</v>
      </c>
      <c r="E103" s="40"/>
      <c r="F103" s="21">
        <v>1000</v>
      </c>
      <c r="G103" s="43"/>
    </row>
    <row r="104" spans="2:7" ht="19.5" customHeight="1" x14ac:dyDescent="0.25">
      <c r="B104" s="15">
        <v>85</v>
      </c>
      <c r="C104" s="19" t="s">
        <v>91</v>
      </c>
      <c r="D104" s="36" t="str">
        <f>[1]Вакцинации!AH4</f>
        <v>Диаскин тест</v>
      </c>
      <c r="E104" s="40"/>
      <c r="F104" s="30">
        <v>2000</v>
      </c>
    </row>
    <row r="105" spans="2:7" ht="19.5" customHeight="1" x14ac:dyDescent="0.25">
      <c r="B105" s="15">
        <v>86</v>
      </c>
      <c r="C105" s="19" t="s">
        <v>91</v>
      </c>
      <c r="D105" s="36" t="str">
        <f>[1]Вакцинации!AJ4</f>
        <v>Ветряная оспа</v>
      </c>
      <c r="E105" s="40"/>
      <c r="F105" s="30">
        <v>2500</v>
      </c>
    </row>
    <row r="106" spans="2:7" ht="19.5" customHeight="1" x14ac:dyDescent="0.25">
      <c r="B106" s="15">
        <v>87</v>
      </c>
      <c r="C106" s="19" t="s">
        <v>91</v>
      </c>
      <c r="D106" s="36" t="str">
        <f>[1]Вакцинации!AL4</f>
        <v>КОКАВ</v>
      </c>
      <c r="E106" s="40"/>
      <c r="F106" s="30">
        <v>550</v>
      </c>
    </row>
    <row r="107" spans="2:7" ht="19.5" customHeight="1" x14ac:dyDescent="0.25">
      <c r="B107" s="15">
        <v>88</v>
      </c>
      <c r="C107" s="19" t="s">
        <v>91</v>
      </c>
      <c r="D107" s="36" t="str">
        <f>[1]Вакцинации!AN4</f>
        <v>Клещевой энцефалит</v>
      </c>
      <c r="E107" s="40"/>
      <c r="F107" s="30">
        <v>2000</v>
      </c>
    </row>
    <row r="108" spans="2:7" ht="19.5" customHeight="1" x14ac:dyDescent="0.25">
      <c r="B108" s="15">
        <v>89</v>
      </c>
      <c r="C108" s="19" t="s">
        <v>91</v>
      </c>
      <c r="D108" s="36" t="str">
        <f>[1]Вакцинации!AP4</f>
        <v>Прививка против гриппа Ультрикс</v>
      </c>
      <c r="E108" s="40"/>
      <c r="F108" s="18">
        <v>500</v>
      </c>
    </row>
    <row r="109" spans="2:7" ht="19.5" customHeight="1" x14ac:dyDescent="0.25">
      <c r="B109" s="15">
        <v>90</v>
      </c>
      <c r="C109" s="19" t="s">
        <v>91</v>
      </c>
      <c r="D109" s="36" t="str">
        <f>[1]Вакцинации!AR4</f>
        <v>Прививка против гриппа Совигрипп</v>
      </c>
      <c r="E109" s="40"/>
      <c r="F109" s="18">
        <v>250</v>
      </c>
    </row>
    <row r="110" spans="2:7" ht="45.75" customHeight="1" x14ac:dyDescent="0.25">
      <c r="B110" s="43"/>
      <c r="C110" s="115" t="s">
        <v>92</v>
      </c>
      <c r="D110" s="116"/>
      <c r="E110" s="116"/>
      <c r="F110" s="117"/>
    </row>
    <row r="111" spans="2:7" ht="21" customHeight="1" x14ac:dyDescent="0.25">
      <c r="B111" s="15"/>
      <c r="C111" s="35"/>
      <c r="D111" s="110" t="str">
        <f>'[1]комиссия в дс, школу, ВУзы'!D4:E4</f>
        <v>Комплекс обследования включает:</v>
      </c>
      <c r="E111" s="111"/>
      <c r="F111" s="18"/>
    </row>
    <row r="112" spans="2:7" ht="20.25" customHeight="1" x14ac:dyDescent="0.25">
      <c r="B112" s="44">
        <v>91</v>
      </c>
      <c r="C112" s="16" t="s">
        <v>13</v>
      </c>
      <c r="D112" s="36" t="str">
        <f>'[1]комиссия в дс, школу, ВУзы'!A8</f>
        <v>Осмотр врача-хирурга</v>
      </c>
      <c r="E112" s="45"/>
      <c r="F112" s="18">
        <v>300</v>
      </c>
    </row>
    <row r="113" spans="2:6" ht="20.25" customHeight="1" x14ac:dyDescent="0.25">
      <c r="B113" s="44">
        <v>92</v>
      </c>
      <c r="C113" s="19" t="s">
        <v>15</v>
      </c>
      <c r="D113" s="36" t="str">
        <f>'[1]комиссия в дс, школу, ВУзы'!A9</f>
        <v>Осмотр врача-травматолога</v>
      </c>
      <c r="E113" s="45"/>
      <c r="F113" s="18">
        <v>300</v>
      </c>
    </row>
    <row r="114" spans="2:6" ht="20.25" customHeight="1" x14ac:dyDescent="0.25">
      <c r="B114" s="44">
        <v>93</v>
      </c>
      <c r="C114" s="16" t="s">
        <v>16</v>
      </c>
      <c r="D114" s="36" t="str">
        <f>'[1]комиссия в дс, школу, ВУзы'!A10</f>
        <v>Осмотр врача-оториноларинголога</v>
      </c>
      <c r="E114" s="45"/>
      <c r="F114" s="18">
        <v>300</v>
      </c>
    </row>
    <row r="115" spans="2:6" ht="20.25" customHeight="1" x14ac:dyDescent="0.25">
      <c r="B115" s="44">
        <v>94</v>
      </c>
      <c r="C115" s="19" t="s">
        <v>17</v>
      </c>
      <c r="D115" s="36" t="str">
        <f>'[1]комиссия в дс, школу, ВУзы'!A11</f>
        <v>Осмотр врача-дерматолога</v>
      </c>
      <c r="E115" s="45"/>
      <c r="F115" s="18">
        <v>210</v>
      </c>
    </row>
    <row r="116" spans="2:6" ht="20.25" customHeight="1" x14ac:dyDescent="0.25">
      <c r="B116" s="44">
        <v>95</v>
      </c>
      <c r="C116" s="16" t="s">
        <v>18</v>
      </c>
      <c r="D116" s="36" t="str">
        <f>'[1]комиссия в дс, школу, ВУзы'!A12</f>
        <v>Осмотр врача-офтальмолога</v>
      </c>
      <c r="E116" s="45"/>
      <c r="F116" s="18">
        <v>300</v>
      </c>
    </row>
    <row r="117" spans="2:6" ht="20.25" customHeight="1" x14ac:dyDescent="0.25">
      <c r="B117" s="44">
        <v>96</v>
      </c>
      <c r="C117" s="16" t="s">
        <v>20</v>
      </c>
      <c r="D117" s="36" t="str">
        <f>'[1]комиссия в дс, школу, ВУзы'!A13</f>
        <v>Осмотр врача-невролога</v>
      </c>
      <c r="E117" s="45"/>
      <c r="F117" s="18">
        <v>250</v>
      </c>
    </row>
    <row r="118" spans="2:6" ht="20.25" customHeight="1" x14ac:dyDescent="0.25">
      <c r="B118" s="44">
        <v>97</v>
      </c>
      <c r="C118" s="16" t="s">
        <v>22</v>
      </c>
      <c r="D118" s="36" t="str">
        <f>'[1]комиссия в дс, школу, ВУзы'!A14</f>
        <v>Осмотр врача-педиатра</v>
      </c>
      <c r="E118" s="45"/>
      <c r="F118" s="18">
        <v>350</v>
      </c>
    </row>
    <row r="119" spans="2:6" ht="20.25" customHeight="1" x14ac:dyDescent="0.25">
      <c r="B119" s="44">
        <v>98</v>
      </c>
      <c r="C119" s="35" t="str">
        <f>C267</f>
        <v>А08.05.006</v>
      </c>
      <c r="D119" s="36" t="str">
        <f>'[1]комиссия в дс, школу, ВУзы'!A21</f>
        <v>Общий анализ крови</v>
      </c>
      <c r="E119" s="45"/>
      <c r="F119" s="18">
        <v>500</v>
      </c>
    </row>
    <row r="120" spans="2:6" ht="32.25" customHeight="1" x14ac:dyDescent="0.25">
      <c r="B120" s="44">
        <v>99</v>
      </c>
      <c r="C120" s="35" t="str">
        <f>C268</f>
        <v>В03.016.006         А09.28.003</v>
      </c>
      <c r="D120" s="36" t="str">
        <f>'[1]комиссия в дс, школу, ВУзы'!A22</f>
        <v>Общий анализ мочи</v>
      </c>
      <c r="E120" s="45"/>
      <c r="F120" s="30">
        <v>150</v>
      </c>
    </row>
    <row r="121" spans="2:6" ht="20.25" customHeight="1" x14ac:dyDescent="0.25">
      <c r="B121" s="44">
        <v>100</v>
      </c>
      <c r="C121" s="35" t="str">
        <f>C271</f>
        <v xml:space="preserve">A26.19.010 </v>
      </c>
      <c r="D121" s="36" t="str">
        <f>'[1]комиссия в дс, школу, ВУзы'!A23</f>
        <v>Исследование на гельминтозы</v>
      </c>
      <c r="E121" s="45"/>
      <c r="F121" s="18">
        <v>250</v>
      </c>
    </row>
    <row r="122" spans="2:6" ht="20.25" customHeight="1" x14ac:dyDescent="0.25">
      <c r="B122" s="44">
        <v>101</v>
      </c>
      <c r="C122" s="35" t="str">
        <f>C273</f>
        <v>A26.01.17</v>
      </c>
      <c r="D122" s="36" t="str">
        <f>'[1]комиссия в дс, школу, ВУзы'!A24</f>
        <v>Соскоб на энтеребиоз</v>
      </c>
      <c r="E122" s="45"/>
      <c r="F122" s="18">
        <v>250</v>
      </c>
    </row>
    <row r="123" spans="2:6" ht="20.25" customHeight="1" x14ac:dyDescent="0.25">
      <c r="B123" s="44"/>
      <c r="C123" s="46"/>
      <c r="D123" s="47" t="s">
        <v>93</v>
      </c>
      <c r="E123" s="48"/>
      <c r="F123" s="49">
        <f>SUM(F112:F122)</f>
        <v>3160</v>
      </c>
    </row>
    <row r="124" spans="2:6" ht="45.75" customHeight="1" x14ac:dyDescent="0.25">
      <c r="B124" s="43"/>
      <c r="C124" s="115" t="s">
        <v>94</v>
      </c>
      <c r="D124" s="116"/>
      <c r="E124" s="116"/>
      <c r="F124" s="117"/>
    </row>
    <row r="125" spans="2:6" ht="27" customHeight="1" x14ac:dyDescent="0.25">
      <c r="B125" s="15"/>
      <c r="C125" s="35"/>
      <c r="D125" s="110" t="str">
        <f>'[1]комиссия в дс, школу, ВУзы'!F4</f>
        <v>Комплекс обследования для девочек включает:</v>
      </c>
      <c r="E125" s="111"/>
      <c r="F125" s="30"/>
    </row>
    <row r="126" spans="2:6" ht="20.25" customHeight="1" x14ac:dyDescent="0.25">
      <c r="B126" s="15">
        <v>102</v>
      </c>
      <c r="C126" s="16" t="s">
        <v>13</v>
      </c>
      <c r="D126" s="36" t="str">
        <f>'[1]комиссия в дс, школу, ВУзы'!A8</f>
        <v>Осмотр врача-хирурга</v>
      </c>
      <c r="E126" s="40"/>
      <c r="F126" s="18">
        <v>300</v>
      </c>
    </row>
    <row r="127" spans="2:6" ht="20.25" customHeight="1" x14ac:dyDescent="0.25">
      <c r="B127" s="15">
        <v>103</v>
      </c>
      <c r="C127" s="19" t="s">
        <v>15</v>
      </c>
      <c r="D127" s="36" t="str">
        <f>'[1]комиссия в дс, школу, ВУзы'!A9</f>
        <v>Осмотр врача-травматолога</v>
      </c>
      <c r="E127" s="40"/>
      <c r="F127" s="18">
        <v>300</v>
      </c>
    </row>
    <row r="128" spans="2:6" ht="20.25" customHeight="1" x14ac:dyDescent="0.25">
      <c r="B128" s="15">
        <v>104</v>
      </c>
      <c r="C128" s="16" t="s">
        <v>16</v>
      </c>
      <c r="D128" s="36" t="str">
        <f>'[1]комиссия в дс, школу, ВУзы'!A10</f>
        <v>Осмотр врача-оториноларинголога</v>
      </c>
      <c r="E128" s="40"/>
      <c r="F128" s="18">
        <v>300</v>
      </c>
    </row>
    <row r="129" spans="2:6" ht="20.25" customHeight="1" x14ac:dyDescent="0.25">
      <c r="B129" s="15">
        <v>105</v>
      </c>
      <c r="C129" s="16" t="s">
        <v>18</v>
      </c>
      <c r="D129" s="36" t="str">
        <f>'[1]комиссия в дс, школу, ВУзы'!A12</f>
        <v>Осмотр врача-офтальмолога</v>
      </c>
      <c r="E129" s="40"/>
      <c r="F129" s="18">
        <v>300</v>
      </c>
    </row>
    <row r="130" spans="2:6" ht="20.25" customHeight="1" x14ac:dyDescent="0.25">
      <c r="B130" s="15">
        <v>106</v>
      </c>
      <c r="C130" s="16" t="s">
        <v>20</v>
      </c>
      <c r="D130" s="36" t="str">
        <f>'[1]комиссия в дс, школу, ВУзы'!A13</f>
        <v>Осмотр врача-невролога</v>
      </c>
      <c r="E130" s="40"/>
      <c r="F130" s="18">
        <v>250</v>
      </c>
    </row>
    <row r="131" spans="2:6" ht="20.25" customHeight="1" x14ac:dyDescent="0.25">
      <c r="B131" s="15">
        <v>107</v>
      </c>
      <c r="C131" s="16" t="s">
        <v>22</v>
      </c>
      <c r="D131" s="36" t="str">
        <f>'[1]комиссия в дс, школу, ВУзы'!A14</f>
        <v>Осмотр врача-педиатра</v>
      </c>
      <c r="E131" s="40"/>
      <c r="F131" s="18">
        <v>350</v>
      </c>
    </row>
    <row r="132" spans="2:6" ht="20.25" customHeight="1" x14ac:dyDescent="0.25">
      <c r="B132" s="15">
        <v>108</v>
      </c>
      <c r="C132" s="16" t="s">
        <v>25</v>
      </c>
      <c r="D132" s="36" t="str">
        <f>'[1]комиссия в дс, школу, ВУзы'!A15</f>
        <v>Осмотр врача-акушера-гинеколога</v>
      </c>
      <c r="E132" s="40"/>
      <c r="F132" s="18">
        <v>350</v>
      </c>
    </row>
    <row r="133" spans="2:6" ht="20.25" customHeight="1" x14ac:dyDescent="0.25">
      <c r="B133" s="15">
        <v>109</v>
      </c>
      <c r="C133" s="19" t="s">
        <v>95</v>
      </c>
      <c r="D133" s="36" t="str">
        <f>'[1]комиссия в дс, школу, ВУзы'!A16</f>
        <v>Осмотр врача-эндокринолога</v>
      </c>
      <c r="E133" s="40"/>
      <c r="F133" s="18">
        <v>400</v>
      </c>
    </row>
    <row r="134" spans="2:6" ht="20.25" customHeight="1" x14ac:dyDescent="0.25">
      <c r="B134" s="15">
        <v>110</v>
      </c>
      <c r="C134" s="50" t="str">
        <f>'[1]Прейскурант Стоматология'!B44</f>
        <v>В01.064.003</v>
      </c>
      <c r="D134" s="36" t="str">
        <f>'[1]комиссия в дс, школу, ВУзы'!A17</f>
        <v>Осмотр врача-стоматолога детского</v>
      </c>
      <c r="E134" s="40"/>
      <c r="F134" s="30">
        <v>200</v>
      </c>
    </row>
    <row r="135" spans="2:6" ht="20.25" customHeight="1" x14ac:dyDescent="0.25">
      <c r="B135" s="15">
        <v>111</v>
      </c>
      <c r="C135" s="35" t="str">
        <f>C119</f>
        <v>А08.05.006</v>
      </c>
      <c r="D135" s="36" t="str">
        <f>'[1]комиссия в дс, школу, ВУзы'!A21</f>
        <v>Общий анализ крови</v>
      </c>
      <c r="E135" s="40"/>
      <c r="F135" s="18">
        <v>500</v>
      </c>
    </row>
    <row r="136" spans="2:6" ht="30.75" customHeight="1" x14ac:dyDescent="0.25">
      <c r="B136" s="15">
        <v>112</v>
      </c>
      <c r="C136" s="35" t="str">
        <f>C120</f>
        <v>В03.016.006         А09.28.003</v>
      </c>
      <c r="D136" s="36" t="str">
        <f>'[1]комиссия в дс, школу, ВУзы'!A22</f>
        <v>Общий анализ мочи</v>
      </c>
      <c r="E136" s="40"/>
      <c r="F136" s="30">
        <v>150</v>
      </c>
    </row>
    <row r="137" spans="2:6" ht="20.25" customHeight="1" x14ac:dyDescent="0.25">
      <c r="B137" s="15">
        <v>113</v>
      </c>
      <c r="C137" s="35" t="str">
        <f>C364</f>
        <v>В03.052.001</v>
      </c>
      <c r="D137" s="36" t="str">
        <f>'[1]комиссия в дс, школу, ВУзы'!A26</f>
        <v>УЗИ органов брюшной полости</v>
      </c>
      <c r="E137" s="40"/>
      <c r="F137" s="30">
        <v>1300</v>
      </c>
    </row>
    <row r="138" spans="2:6" ht="20.25" customHeight="1" x14ac:dyDescent="0.25">
      <c r="B138" s="15">
        <v>114</v>
      </c>
      <c r="C138" s="35" t="str">
        <f>C365</f>
        <v>А04.28.002.003</v>
      </c>
      <c r="D138" s="36" t="str">
        <f>'[1]комиссия в дс, школу, ВУзы'!A27</f>
        <v>УЗИ почек</v>
      </c>
      <c r="E138" s="40"/>
      <c r="F138" s="18">
        <v>600</v>
      </c>
    </row>
    <row r="139" spans="2:6" ht="20.25" customHeight="1" x14ac:dyDescent="0.25">
      <c r="B139" s="15">
        <v>115</v>
      </c>
      <c r="C139" s="35" t="str">
        <f>C372</f>
        <v xml:space="preserve">A04.10.002 </v>
      </c>
      <c r="D139" s="36" t="str">
        <f>'[1]комиссия в дс, школу, ВУзы'!A28</f>
        <v>ЭХОКГ</v>
      </c>
      <c r="E139" s="40"/>
      <c r="F139" s="30">
        <v>1300</v>
      </c>
    </row>
    <row r="140" spans="2:6" ht="20.25" customHeight="1" x14ac:dyDescent="0.25">
      <c r="B140" s="15">
        <v>116</v>
      </c>
      <c r="C140" s="35" t="str">
        <f>C382</f>
        <v xml:space="preserve">A05.10.002 </v>
      </c>
      <c r="D140" s="36" t="str">
        <f>'[1]комиссия в дс, школу, ВУзы'!A29</f>
        <v>ЭКГ</v>
      </c>
      <c r="E140" s="40"/>
      <c r="F140" s="18">
        <v>350</v>
      </c>
    </row>
    <row r="141" spans="2:6" ht="20.25" customHeight="1" x14ac:dyDescent="0.25">
      <c r="B141" s="44"/>
      <c r="C141" s="46"/>
      <c r="D141" s="47" t="s">
        <v>93</v>
      </c>
      <c r="E141" s="48"/>
      <c r="F141" s="49">
        <f>SUM(F126:F140)</f>
        <v>6950</v>
      </c>
    </row>
    <row r="142" spans="2:6" ht="24.75" customHeight="1" x14ac:dyDescent="0.25">
      <c r="B142" s="15"/>
      <c r="C142" s="35"/>
      <c r="D142" s="110" t="str">
        <f>'[1]комиссия в дс, школу, ВУзы'!H4</f>
        <v>Комплекс обследования для мальчиков включает:</v>
      </c>
      <c r="E142" s="111"/>
      <c r="F142" s="30"/>
    </row>
    <row r="143" spans="2:6" ht="18.75" customHeight="1" x14ac:dyDescent="0.25">
      <c r="B143" s="15">
        <v>117</v>
      </c>
      <c r="C143" s="16" t="s">
        <v>13</v>
      </c>
      <c r="D143" s="36" t="str">
        <f>'[1]комиссия в дс, школу, ВУзы'!A8</f>
        <v>Осмотр врача-хирурга</v>
      </c>
      <c r="E143" s="45"/>
      <c r="F143" s="18">
        <v>300</v>
      </c>
    </row>
    <row r="144" spans="2:6" ht="18.75" customHeight="1" x14ac:dyDescent="0.25">
      <c r="B144" s="15">
        <v>118</v>
      </c>
      <c r="C144" s="19" t="s">
        <v>15</v>
      </c>
      <c r="D144" s="36" t="str">
        <f>'[1]комиссия в дс, школу, ВУзы'!A9</f>
        <v>Осмотр врача-травматолога</v>
      </c>
      <c r="E144" s="45"/>
      <c r="F144" s="18">
        <v>300</v>
      </c>
    </row>
    <row r="145" spans="2:6" ht="18.75" customHeight="1" x14ac:dyDescent="0.25">
      <c r="B145" s="15">
        <v>119</v>
      </c>
      <c r="C145" s="16" t="s">
        <v>16</v>
      </c>
      <c r="D145" s="36" t="str">
        <f>'[1]комиссия в дс, школу, ВУзы'!A10</f>
        <v>Осмотр врача-оториноларинголога</v>
      </c>
      <c r="E145" s="45"/>
      <c r="F145" s="18">
        <v>300</v>
      </c>
    </row>
    <row r="146" spans="2:6" ht="18.75" customHeight="1" x14ac:dyDescent="0.25">
      <c r="B146" s="15">
        <v>120</v>
      </c>
      <c r="C146" s="16" t="s">
        <v>18</v>
      </c>
      <c r="D146" s="36" t="str">
        <f>'[1]комиссия в дс, школу, ВУзы'!A12</f>
        <v>Осмотр врача-офтальмолога</v>
      </c>
      <c r="E146" s="45"/>
      <c r="F146" s="18">
        <v>300</v>
      </c>
    </row>
    <row r="147" spans="2:6" ht="18.75" customHeight="1" x14ac:dyDescent="0.25">
      <c r="B147" s="15">
        <v>121</v>
      </c>
      <c r="C147" s="16" t="s">
        <v>20</v>
      </c>
      <c r="D147" s="36" t="str">
        <f>'[1]комиссия в дс, школу, ВУзы'!A13</f>
        <v>Осмотр врача-невролога</v>
      </c>
      <c r="E147" s="45"/>
      <c r="F147" s="18">
        <v>250</v>
      </c>
    </row>
    <row r="148" spans="2:6" ht="18.75" customHeight="1" x14ac:dyDescent="0.25">
      <c r="B148" s="15">
        <v>122</v>
      </c>
      <c r="C148" s="16" t="s">
        <v>22</v>
      </c>
      <c r="D148" s="36" t="str">
        <f>'[1]комиссия в дс, школу, ВУзы'!A14</f>
        <v>Осмотр врача-педиатра</v>
      </c>
      <c r="E148" s="45"/>
      <c r="F148" s="18">
        <v>350</v>
      </c>
    </row>
    <row r="149" spans="2:6" ht="18.75" customHeight="1" x14ac:dyDescent="0.25">
      <c r="B149" s="15">
        <v>123</v>
      </c>
      <c r="C149" s="19" t="s">
        <v>95</v>
      </c>
      <c r="D149" s="36" t="str">
        <f>'[1]комиссия в дс, школу, ВУзы'!A16</f>
        <v>Осмотр врача-эндокринолога</v>
      </c>
      <c r="E149" s="45"/>
      <c r="F149" s="18">
        <v>400</v>
      </c>
    </row>
    <row r="150" spans="2:6" ht="18.75" customHeight="1" x14ac:dyDescent="0.25">
      <c r="B150" s="15">
        <v>124</v>
      </c>
      <c r="C150" s="50" t="str">
        <f>'[1]Прейскурант Стоматология'!B44</f>
        <v>В01.064.003</v>
      </c>
      <c r="D150" s="36" t="str">
        <f>'[1]комиссия в дс, школу, ВУзы'!A17</f>
        <v>Осмотр врача-стоматолога детского</v>
      </c>
      <c r="E150" s="45"/>
      <c r="F150" s="30">
        <v>200</v>
      </c>
    </row>
    <row r="151" spans="2:6" ht="18.75" customHeight="1" x14ac:dyDescent="0.25">
      <c r="B151" s="15">
        <v>125</v>
      </c>
      <c r="C151" s="35" t="str">
        <f t="shared" ref="C151:C156" si="1">C135</f>
        <v>А08.05.006</v>
      </c>
      <c r="D151" s="36" t="str">
        <f>'[1]комиссия в дс, школу, ВУзы'!A21</f>
        <v>Общий анализ крови</v>
      </c>
      <c r="E151" s="45"/>
      <c r="F151" s="18">
        <v>500</v>
      </c>
    </row>
    <row r="152" spans="2:6" ht="34.5" customHeight="1" x14ac:dyDescent="0.25">
      <c r="B152" s="15">
        <v>126</v>
      </c>
      <c r="C152" s="35" t="str">
        <f t="shared" si="1"/>
        <v>В03.016.006         А09.28.003</v>
      </c>
      <c r="D152" s="36" t="str">
        <f>'[1]комиссия в дс, школу, ВУзы'!A22</f>
        <v>Общий анализ мочи</v>
      </c>
      <c r="E152" s="45"/>
      <c r="F152" s="30">
        <v>150</v>
      </c>
    </row>
    <row r="153" spans="2:6" ht="18.75" customHeight="1" x14ac:dyDescent="0.25">
      <c r="B153" s="15">
        <v>127</v>
      </c>
      <c r="C153" s="35" t="str">
        <f t="shared" si="1"/>
        <v>В03.052.001</v>
      </c>
      <c r="D153" s="36" t="str">
        <f>'[1]комиссия в дс, школу, ВУзы'!A26</f>
        <v>УЗИ органов брюшной полости</v>
      </c>
      <c r="E153" s="45"/>
      <c r="F153" s="30">
        <v>1300</v>
      </c>
    </row>
    <row r="154" spans="2:6" ht="18.75" customHeight="1" x14ac:dyDescent="0.25">
      <c r="B154" s="15">
        <v>128</v>
      </c>
      <c r="C154" s="35" t="str">
        <f t="shared" si="1"/>
        <v>А04.28.002.003</v>
      </c>
      <c r="D154" s="36" t="str">
        <f>'[1]комиссия в дс, школу, ВУзы'!A27</f>
        <v>УЗИ почек</v>
      </c>
      <c r="E154" s="45"/>
      <c r="F154" s="18">
        <v>600</v>
      </c>
    </row>
    <row r="155" spans="2:6" ht="18.75" customHeight="1" x14ac:dyDescent="0.25">
      <c r="B155" s="15">
        <v>129</v>
      </c>
      <c r="C155" s="35" t="str">
        <f t="shared" si="1"/>
        <v xml:space="preserve">A04.10.002 </v>
      </c>
      <c r="D155" s="36" t="str">
        <f>'[1]комиссия в дс, школу, ВУзы'!A28</f>
        <v>ЭХОКГ</v>
      </c>
      <c r="E155" s="45"/>
      <c r="F155" s="30">
        <v>1300</v>
      </c>
    </row>
    <row r="156" spans="2:6" ht="18.75" customHeight="1" x14ac:dyDescent="0.25">
      <c r="B156" s="15">
        <v>130</v>
      </c>
      <c r="C156" s="35" t="str">
        <f t="shared" si="1"/>
        <v xml:space="preserve">A05.10.002 </v>
      </c>
      <c r="D156" s="36" t="str">
        <f>'[1]комиссия в дс, школу, ВУзы'!A29</f>
        <v>ЭКГ</v>
      </c>
      <c r="E156" s="45"/>
      <c r="F156" s="18">
        <v>350</v>
      </c>
    </row>
    <row r="157" spans="2:6" ht="20.25" customHeight="1" x14ac:dyDescent="0.25">
      <c r="B157" s="15"/>
      <c r="C157" s="35"/>
      <c r="D157" s="51" t="s">
        <v>93</v>
      </c>
      <c r="E157" s="52"/>
      <c r="F157" s="53">
        <f>SUM(F143:F156)</f>
        <v>6600</v>
      </c>
    </row>
    <row r="158" spans="2:6" ht="45.75" customHeight="1" x14ac:dyDescent="0.25">
      <c r="B158" s="43"/>
      <c r="C158" s="115" t="s">
        <v>96</v>
      </c>
      <c r="D158" s="116"/>
      <c r="E158" s="116"/>
      <c r="F158" s="117"/>
    </row>
    <row r="159" spans="2:6" ht="25.5" customHeight="1" x14ac:dyDescent="0.25">
      <c r="B159" s="15"/>
      <c r="C159" s="35"/>
      <c r="D159" s="110" t="str">
        <f>'[1]комиссия в дс, школу, ВУзы'!J4</f>
        <v>Комплекс обследования включает:</v>
      </c>
      <c r="E159" s="111"/>
      <c r="F159" s="30"/>
    </row>
    <row r="160" spans="2:6" ht="21.75" customHeight="1" x14ac:dyDescent="0.25">
      <c r="B160" s="15">
        <v>131</v>
      </c>
      <c r="C160" s="16" t="s">
        <v>13</v>
      </c>
      <c r="D160" s="36" t="str">
        <f>'[1]комиссия в дс, школу, ВУзы'!A8</f>
        <v>Осмотр врача-хирурга</v>
      </c>
      <c r="E160" s="45"/>
      <c r="F160" s="18">
        <v>300</v>
      </c>
    </row>
    <row r="161" spans="2:6" ht="21.75" customHeight="1" x14ac:dyDescent="0.25">
      <c r="B161" s="15">
        <v>132</v>
      </c>
      <c r="C161" s="19" t="s">
        <v>15</v>
      </c>
      <c r="D161" s="36" t="str">
        <f>'[1]комиссия в дс, школу, ВУзы'!A9</f>
        <v>Осмотр врача-травматолога</v>
      </c>
      <c r="E161" s="45"/>
      <c r="F161" s="18">
        <v>300</v>
      </c>
    </row>
    <row r="162" spans="2:6" ht="21.75" customHeight="1" x14ac:dyDescent="0.25">
      <c r="B162" s="15">
        <v>133</v>
      </c>
      <c r="C162" s="16" t="s">
        <v>16</v>
      </c>
      <c r="D162" s="36" t="str">
        <f>'[1]комиссия в дс, школу, ВУзы'!A10</f>
        <v>Осмотр врача-оториноларинголога</v>
      </c>
      <c r="E162" s="45"/>
      <c r="F162" s="18">
        <v>300</v>
      </c>
    </row>
    <row r="163" spans="2:6" ht="21.75" customHeight="1" x14ac:dyDescent="0.25">
      <c r="B163" s="15">
        <v>134</v>
      </c>
      <c r="C163" s="16" t="s">
        <v>18</v>
      </c>
      <c r="D163" s="36" t="str">
        <f>'[1]комиссия в дс, школу, ВУзы'!A12</f>
        <v>Осмотр врача-офтальмолога</v>
      </c>
      <c r="E163" s="45"/>
      <c r="F163" s="18">
        <v>300</v>
      </c>
    </row>
    <row r="164" spans="2:6" ht="21.75" customHeight="1" x14ac:dyDescent="0.25">
      <c r="B164" s="15">
        <v>135</v>
      </c>
      <c r="C164" s="16" t="s">
        <v>20</v>
      </c>
      <c r="D164" s="36" t="str">
        <f>'[1]комиссия в дс, школу, ВУзы'!A13</f>
        <v>Осмотр врача-невролога</v>
      </c>
      <c r="E164" s="45"/>
      <c r="F164" s="18">
        <v>250</v>
      </c>
    </row>
    <row r="165" spans="2:6" ht="21.75" customHeight="1" x14ac:dyDescent="0.25">
      <c r="B165" s="15">
        <v>136</v>
      </c>
      <c r="C165" s="16" t="s">
        <v>22</v>
      </c>
      <c r="D165" s="36" t="str">
        <f>'[1]комиссия в дс, школу, ВУзы'!A14</f>
        <v>Осмотр врача-педиатра</v>
      </c>
      <c r="E165" s="45"/>
      <c r="F165" s="18">
        <v>350</v>
      </c>
    </row>
    <row r="166" spans="2:6" ht="21.75" customHeight="1" x14ac:dyDescent="0.25">
      <c r="B166" s="15">
        <v>137</v>
      </c>
      <c r="C166" s="19" t="s">
        <v>95</v>
      </c>
      <c r="D166" s="36" t="str">
        <f>'[1]комиссия в дс, школу, ВУзы'!A15</f>
        <v>Осмотр врача-акушера-гинеколога</v>
      </c>
      <c r="E166" s="45"/>
      <c r="F166" s="18">
        <v>350</v>
      </c>
    </row>
    <row r="167" spans="2:6" ht="21.75" customHeight="1" x14ac:dyDescent="0.25">
      <c r="B167" s="15">
        <v>138</v>
      </c>
      <c r="C167" s="19" t="s">
        <v>95</v>
      </c>
      <c r="D167" s="36" t="str">
        <f>'[1]комиссия в дс, школу, ВУзы'!A16</f>
        <v>Осмотр врача-эндокринолога</v>
      </c>
      <c r="E167" s="45"/>
      <c r="F167" s="18">
        <v>400</v>
      </c>
    </row>
    <row r="168" spans="2:6" ht="21.75" customHeight="1" x14ac:dyDescent="0.25">
      <c r="B168" s="15">
        <v>139</v>
      </c>
      <c r="C168" s="50" t="str">
        <f>'[1]Прейскурант Стоматология'!B44</f>
        <v>В01.064.003</v>
      </c>
      <c r="D168" s="36" t="str">
        <f>'[1]комиссия в дс, школу, ВУзы'!A17</f>
        <v>Осмотр врача-стоматолога детского</v>
      </c>
      <c r="E168" s="45"/>
      <c r="F168" s="30">
        <v>200</v>
      </c>
    </row>
    <row r="169" spans="2:6" ht="21.75" customHeight="1" x14ac:dyDescent="0.25">
      <c r="B169" s="15">
        <v>140</v>
      </c>
      <c r="C169" s="20" t="s">
        <v>97</v>
      </c>
      <c r="D169" s="36" t="str">
        <f>'[1]комиссия в дс, школу, ВУзы'!A18</f>
        <v>Осмотр врача-фтизиатра</v>
      </c>
      <c r="E169" s="45"/>
      <c r="F169" s="18">
        <v>350</v>
      </c>
    </row>
    <row r="170" spans="2:6" ht="21.75" customHeight="1" x14ac:dyDescent="0.25">
      <c r="B170" s="15">
        <v>141</v>
      </c>
      <c r="C170" s="35" t="str">
        <f>C135</f>
        <v>А08.05.006</v>
      </c>
      <c r="D170" s="36" t="str">
        <f>'[1]комиссия в дс, школу, ВУзы'!A21</f>
        <v>Общий анализ крови</v>
      </c>
      <c r="E170" s="45"/>
      <c r="F170" s="18">
        <v>500</v>
      </c>
    </row>
    <row r="171" spans="2:6" ht="21.75" customHeight="1" x14ac:dyDescent="0.25">
      <c r="B171" s="15">
        <v>142</v>
      </c>
      <c r="C171" s="35" t="str">
        <f>C136</f>
        <v>В03.016.006         А09.28.003</v>
      </c>
      <c r="D171" s="36" t="str">
        <f>'[1]комиссия в дс, школу, ВУзы'!A22</f>
        <v>Общий анализ мочи</v>
      </c>
      <c r="E171" s="45"/>
      <c r="F171" s="30">
        <v>150</v>
      </c>
    </row>
    <row r="172" spans="2:6" ht="21.75" customHeight="1" x14ac:dyDescent="0.25">
      <c r="B172" s="15">
        <v>143</v>
      </c>
      <c r="C172" s="35" t="str">
        <f>C156</f>
        <v xml:space="preserve">A05.10.002 </v>
      </c>
      <c r="D172" s="36" t="str">
        <f>'[1]комиссия в дс, школу, ВУзы'!A29</f>
        <v>ЭКГ</v>
      </c>
      <c r="E172" s="45"/>
      <c r="F172" s="18">
        <v>350</v>
      </c>
    </row>
    <row r="173" spans="2:6" ht="20.25" customHeight="1" x14ac:dyDescent="0.25">
      <c r="B173" s="15"/>
      <c r="C173" s="35"/>
      <c r="D173" s="51" t="s">
        <v>93</v>
      </c>
      <c r="E173" s="52"/>
      <c r="F173" s="53">
        <f>SUM(F160:F172)</f>
        <v>4100</v>
      </c>
    </row>
    <row r="174" spans="2:6" ht="45.75" customHeight="1" x14ac:dyDescent="0.25">
      <c r="B174" s="43"/>
      <c r="C174" s="115" t="s">
        <v>98</v>
      </c>
      <c r="D174" s="116"/>
      <c r="E174" s="116"/>
      <c r="F174" s="117"/>
    </row>
    <row r="175" spans="2:6" ht="24" customHeight="1" x14ac:dyDescent="0.25">
      <c r="B175" s="15"/>
      <c r="C175" s="35"/>
      <c r="D175" s="110" t="str">
        <f>'[1]комиссии оружие...'!D4</f>
        <v>Охранная комиссия (без оружия) включает:</v>
      </c>
      <c r="E175" s="111"/>
      <c r="F175" s="30"/>
    </row>
    <row r="176" spans="2:6" ht="24" customHeight="1" x14ac:dyDescent="0.25">
      <c r="B176" s="15">
        <v>144</v>
      </c>
      <c r="C176" s="19" t="s">
        <v>23</v>
      </c>
      <c r="D176" s="36" t="str">
        <f>'[1]комиссии оружие...'!A8</f>
        <v>Осмотр врача-терапевта</v>
      </c>
      <c r="E176" s="40"/>
      <c r="F176" s="18">
        <v>350</v>
      </c>
    </row>
    <row r="177" spans="2:7" ht="24" customHeight="1" x14ac:dyDescent="0.25">
      <c r="B177" s="15">
        <v>145</v>
      </c>
      <c r="C177" s="16" t="s">
        <v>18</v>
      </c>
      <c r="D177" s="36" t="str">
        <f>'[1]комиссии оружие...'!A10</f>
        <v>Осмотр врача-офтальмолога</v>
      </c>
      <c r="E177" s="40"/>
      <c r="F177" s="18">
        <v>300</v>
      </c>
    </row>
    <row r="178" spans="2:7" ht="47.25" customHeight="1" x14ac:dyDescent="0.25">
      <c r="B178" s="15">
        <v>146</v>
      </c>
      <c r="C178" s="35" t="s">
        <v>71</v>
      </c>
      <c r="D178" s="36" t="str">
        <f>'[1]комиссии оружие...'!A12</f>
        <v>Наркологическое освидетельствование на право владения оружием, частную охранную деятельность, для трудоустройства</v>
      </c>
      <c r="E178" s="40"/>
      <c r="F178" s="18">
        <v>600</v>
      </c>
    </row>
    <row r="179" spans="2:7" ht="24" customHeight="1" x14ac:dyDescent="0.25">
      <c r="B179" s="15">
        <v>147</v>
      </c>
      <c r="C179" s="35" t="str">
        <f>C264</f>
        <v>В01.045.012</v>
      </c>
      <c r="D179" s="36" t="str">
        <f>'[1]комиссии оружие...'!A16</f>
        <v>Химико-токикологическое исследование (ХТИ)</v>
      </c>
      <c r="E179" s="40"/>
      <c r="F179" s="21">
        <v>900</v>
      </c>
      <c r="G179" s="43"/>
    </row>
    <row r="180" spans="2:7" ht="24" customHeight="1" x14ac:dyDescent="0.25">
      <c r="B180" s="15">
        <v>148</v>
      </c>
      <c r="C180" s="35"/>
      <c r="D180" s="36" t="str">
        <f>'[1]комиссии оружие...'!A21</f>
        <v>Заключение на бумажном носителе</v>
      </c>
      <c r="E180" s="40"/>
      <c r="F180" s="30">
        <v>170</v>
      </c>
    </row>
    <row r="181" spans="2:7" ht="20.25" customHeight="1" x14ac:dyDescent="0.25">
      <c r="B181" s="15"/>
      <c r="C181" s="35"/>
      <c r="D181" s="51" t="s">
        <v>93</v>
      </c>
      <c r="E181" s="52"/>
      <c r="F181" s="53">
        <f>SUM(F176:F180)</f>
        <v>2320</v>
      </c>
    </row>
    <row r="182" spans="2:7" ht="24" customHeight="1" x14ac:dyDescent="0.25">
      <c r="B182" s="15"/>
      <c r="C182" s="35"/>
      <c r="D182" s="110" t="str">
        <f>'[1]комиссии оружие...'!F4</f>
        <v>Охранная комиссия (с оружием) включает:</v>
      </c>
      <c r="E182" s="111"/>
      <c r="F182" s="30"/>
    </row>
    <row r="183" spans="2:7" ht="24" customHeight="1" x14ac:dyDescent="0.25">
      <c r="B183" s="15">
        <v>149</v>
      </c>
      <c r="C183" s="35" t="str">
        <f>C24</f>
        <v>B04.047.002</v>
      </c>
      <c r="D183" s="36" t="str">
        <f>'[1]комиссии оружие...'!A8</f>
        <v>Осмотр врача-терапевта</v>
      </c>
      <c r="E183" s="40"/>
      <c r="F183" s="18">
        <v>350</v>
      </c>
    </row>
    <row r="184" spans="2:7" ht="24" customHeight="1" x14ac:dyDescent="0.25">
      <c r="B184" s="15">
        <v>150</v>
      </c>
      <c r="C184" s="16" t="s">
        <v>18</v>
      </c>
      <c r="D184" s="36" t="str">
        <f>'[1]комиссии оружие...'!A10</f>
        <v>Осмотр врача-офтальмолога</v>
      </c>
      <c r="E184" s="40"/>
      <c r="F184" s="18">
        <v>300</v>
      </c>
    </row>
    <row r="185" spans="2:7" ht="55.5" customHeight="1" x14ac:dyDescent="0.25">
      <c r="B185" s="15">
        <v>151</v>
      </c>
      <c r="C185" s="35" t="s">
        <v>71</v>
      </c>
      <c r="D185" s="36" t="str">
        <f>'[1]комиссии оружие...'!A12</f>
        <v>Наркологическое освидетельствование на право владения оружием, частную охранную деятельность, для трудоустройства</v>
      </c>
      <c r="E185" s="40"/>
      <c r="F185" s="18">
        <v>600</v>
      </c>
    </row>
    <row r="186" spans="2:7" ht="24" customHeight="1" x14ac:dyDescent="0.25">
      <c r="B186" s="15">
        <v>152</v>
      </c>
      <c r="C186" s="35" t="str">
        <f>C264</f>
        <v>В01.045.012</v>
      </c>
      <c r="D186" s="36" t="str">
        <f>'[1]комиссии оружие...'!A16</f>
        <v>Химико-токикологическое исследование (ХТИ)</v>
      </c>
      <c r="E186" s="40"/>
      <c r="F186" s="21">
        <v>900</v>
      </c>
      <c r="G186" s="43"/>
    </row>
    <row r="187" spans="2:7" ht="24" customHeight="1" x14ac:dyDescent="0.25">
      <c r="B187" s="15">
        <v>153</v>
      </c>
      <c r="C187" s="35"/>
      <c r="D187" s="36" t="str">
        <f>'[1]комиссии оружие...'!A21</f>
        <v>Заключение на бумажном носителе</v>
      </c>
      <c r="E187" s="40"/>
      <c r="F187" s="30">
        <v>170</v>
      </c>
    </row>
    <row r="188" spans="2:7" ht="24" customHeight="1" x14ac:dyDescent="0.25">
      <c r="B188" s="15">
        <v>154</v>
      </c>
      <c r="C188" s="35"/>
      <c r="D188" s="36" t="str">
        <f>'[1]комиссии оружие...'!A22</f>
        <v>Медицинское заключение по ф.-003-ОУ</v>
      </c>
      <c r="E188" s="40"/>
      <c r="F188" s="18">
        <v>300</v>
      </c>
    </row>
    <row r="189" spans="2:7" ht="24" customHeight="1" x14ac:dyDescent="0.25">
      <c r="B189" s="15">
        <v>155</v>
      </c>
      <c r="C189" s="35"/>
      <c r="D189" s="36" t="str">
        <f>'[1]комиссии оружие...'!A23</f>
        <v>Медицинское заключение по ф.-002-ОУ</v>
      </c>
      <c r="E189" s="40"/>
      <c r="F189" s="18">
        <v>300</v>
      </c>
    </row>
    <row r="190" spans="2:7" ht="20.25" customHeight="1" x14ac:dyDescent="0.25">
      <c r="B190" s="15"/>
      <c r="C190" s="35"/>
      <c r="D190" s="51" t="s">
        <v>93</v>
      </c>
      <c r="E190" s="52"/>
      <c r="F190" s="53">
        <f>SUM(F183:F189)</f>
        <v>2920</v>
      </c>
    </row>
    <row r="191" spans="2:7" ht="24" customHeight="1" x14ac:dyDescent="0.25">
      <c r="B191" s="15"/>
      <c r="C191" s="35"/>
      <c r="D191" s="110" t="str">
        <f>'[1]комиссии оружие...'!H4</f>
        <v>Оружейная комиссия включает:</v>
      </c>
      <c r="E191" s="111"/>
      <c r="F191" s="30"/>
    </row>
    <row r="192" spans="2:7" ht="24" customHeight="1" x14ac:dyDescent="0.25">
      <c r="B192" s="15">
        <v>156</v>
      </c>
      <c r="C192" s="16" t="s">
        <v>18</v>
      </c>
      <c r="D192" s="36" t="str">
        <f>'[1]комиссии оружие...'!A10</f>
        <v>Осмотр врача-офтальмолога</v>
      </c>
      <c r="E192" s="40"/>
      <c r="F192" s="18">
        <v>300</v>
      </c>
    </row>
    <row r="193" spans="2:7" ht="55.5" customHeight="1" x14ac:dyDescent="0.25">
      <c r="B193" s="15">
        <v>157</v>
      </c>
      <c r="C193" s="35" t="s">
        <v>71</v>
      </c>
      <c r="D193" s="36" t="str">
        <f>'[1]комиссии оружие...'!A12</f>
        <v>Наркологическое освидетельствование на право владения оружием, частную охранную деятельность, для трудоустройства</v>
      </c>
      <c r="E193" s="40"/>
      <c r="F193" s="18">
        <v>600</v>
      </c>
    </row>
    <row r="194" spans="2:7" ht="24" customHeight="1" x14ac:dyDescent="0.25">
      <c r="B194" s="15">
        <v>158</v>
      </c>
      <c r="C194" s="35" t="str">
        <f>C264</f>
        <v>В01.045.012</v>
      </c>
      <c r="D194" s="36" t="str">
        <f>'[1]комиссии оружие...'!A16</f>
        <v>Химико-токикологическое исследование (ХТИ)</v>
      </c>
      <c r="E194" s="40"/>
      <c r="F194" s="21">
        <v>900</v>
      </c>
      <c r="G194" s="43"/>
    </row>
    <row r="195" spans="2:7" ht="24" customHeight="1" x14ac:dyDescent="0.25">
      <c r="B195" s="15">
        <v>159</v>
      </c>
      <c r="C195" s="35"/>
      <c r="D195" s="36" t="str">
        <f>'[1]комиссии оружие...'!A22</f>
        <v>Медицинское заключение по ф.-003-ОУ</v>
      </c>
      <c r="E195" s="40"/>
      <c r="F195" s="18">
        <v>300</v>
      </c>
    </row>
    <row r="196" spans="2:7" ht="24" customHeight="1" x14ac:dyDescent="0.25">
      <c r="B196" s="15">
        <v>160</v>
      </c>
      <c r="C196" s="35"/>
      <c r="D196" s="36" t="str">
        <f>'[1]комиссии оружие...'!A23</f>
        <v>Медицинское заключение по ф.-002-ОУ</v>
      </c>
      <c r="E196" s="40"/>
      <c r="F196" s="18">
        <v>300</v>
      </c>
    </row>
    <row r="197" spans="2:7" ht="20.25" customHeight="1" x14ac:dyDescent="0.25">
      <c r="B197" s="15"/>
      <c r="C197" s="35"/>
      <c r="D197" s="51" t="s">
        <v>93</v>
      </c>
      <c r="E197" s="52"/>
      <c r="F197" s="53">
        <f>SUM(F192:F196)</f>
        <v>2400</v>
      </c>
    </row>
    <row r="198" spans="2:7" ht="24" customHeight="1" x14ac:dyDescent="0.25">
      <c r="B198" s="15"/>
      <c r="C198" s="35"/>
      <c r="D198" s="110" t="str">
        <f>'[1]комиссии оружие...'!J4</f>
        <v>Водительская комиссия (Категория "B") включает:</v>
      </c>
      <c r="E198" s="111"/>
      <c r="F198" s="30"/>
    </row>
    <row r="199" spans="2:7" ht="24" customHeight="1" x14ac:dyDescent="0.25">
      <c r="B199" s="15">
        <v>161</v>
      </c>
      <c r="C199" s="19" t="s">
        <v>23</v>
      </c>
      <c r="D199" s="36" t="str">
        <f>'[1]комиссии оружие...'!A8</f>
        <v>Осмотр врача-терапевта</v>
      </c>
      <c r="E199" s="40"/>
      <c r="F199" s="18">
        <v>350</v>
      </c>
    </row>
    <row r="200" spans="2:7" ht="24" customHeight="1" x14ac:dyDescent="0.25">
      <c r="B200" s="15">
        <v>162</v>
      </c>
      <c r="C200" s="16" t="s">
        <v>18</v>
      </c>
      <c r="D200" s="36" t="str">
        <f>'[1]комиссии оружие...'!A10</f>
        <v>Осмотр врача-офтальмолога</v>
      </c>
      <c r="E200" s="40"/>
      <c r="F200" s="18">
        <v>300</v>
      </c>
    </row>
    <row r="201" spans="2:7" ht="33.75" customHeight="1" x14ac:dyDescent="0.25">
      <c r="B201" s="15">
        <v>163</v>
      </c>
      <c r="C201" s="35" t="s">
        <v>71</v>
      </c>
      <c r="D201" s="36" t="str">
        <f>'[1]комиссии оружие...'!A13</f>
        <v>Наркологическое освидетельствование на право управления транспортными средствами</v>
      </c>
      <c r="E201" s="40"/>
      <c r="F201" s="30">
        <v>580</v>
      </c>
    </row>
    <row r="202" spans="2:7" ht="24" customHeight="1" x14ac:dyDescent="0.25">
      <c r="B202" s="15">
        <v>164</v>
      </c>
      <c r="C202" s="35"/>
      <c r="D202" s="36" t="str">
        <f>'[1]комиссии оружие...'!A21</f>
        <v>Заключение на бумажном носителе</v>
      </c>
      <c r="E202" s="40"/>
      <c r="F202" s="30">
        <v>170</v>
      </c>
    </row>
    <row r="203" spans="2:7" ht="20.25" customHeight="1" x14ac:dyDescent="0.25">
      <c r="B203" s="15"/>
      <c r="C203" s="35"/>
      <c r="D203" s="51" t="s">
        <v>93</v>
      </c>
      <c r="E203" s="52"/>
      <c r="F203" s="53">
        <f>SUM(F199:F202)</f>
        <v>1400</v>
      </c>
    </row>
    <row r="204" spans="2:7" ht="24" customHeight="1" x14ac:dyDescent="0.25">
      <c r="B204" s="15"/>
      <c r="C204" s="35"/>
      <c r="D204" s="110" t="str">
        <f>'[1]комиссии оружие...'!L4</f>
        <v>Водительская комиссия (Категория "C. D") включает:</v>
      </c>
      <c r="E204" s="111"/>
      <c r="F204" s="30"/>
    </row>
    <row r="205" spans="2:7" ht="24" customHeight="1" x14ac:dyDescent="0.25">
      <c r="B205" s="15">
        <v>165</v>
      </c>
      <c r="C205" s="19" t="s">
        <v>23</v>
      </c>
      <c r="D205" s="36" t="str">
        <f>'[1]комиссии оружие...'!A8</f>
        <v>Осмотр врача-терапевта</v>
      </c>
      <c r="E205" s="40"/>
      <c r="F205" s="18">
        <v>350</v>
      </c>
    </row>
    <row r="206" spans="2:7" ht="24" customHeight="1" x14ac:dyDescent="0.25">
      <c r="B206" s="15">
        <v>166</v>
      </c>
      <c r="C206" s="16" t="s">
        <v>16</v>
      </c>
      <c r="D206" s="36" t="str">
        <f>'[1]комиссии оружие...'!A9</f>
        <v>Осмотр врача-оториноларинголога</v>
      </c>
      <c r="E206" s="40"/>
      <c r="F206" s="18">
        <v>300</v>
      </c>
    </row>
    <row r="207" spans="2:7" ht="24" customHeight="1" x14ac:dyDescent="0.25">
      <c r="B207" s="15">
        <v>167</v>
      </c>
      <c r="C207" s="16" t="s">
        <v>18</v>
      </c>
      <c r="D207" s="36" t="str">
        <f>'[1]комиссии оружие...'!A10</f>
        <v>Осмотр врача-офтальмолога</v>
      </c>
      <c r="E207" s="40"/>
      <c r="F207" s="18">
        <v>300</v>
      </c>
    </row>
    <row r="208" spans="2:7" ht="24" customHeight="1" x14ac:dyDescent="0.25">
      <c r="B208" s="15">
        <v>168</v>
      </c>
      <c r="C208" s="16" t="s">
        <v>20</v>
      </c>
      <c r="D208" s="36" t="str">
        <f>'[1]комиссии оружие...'!A11</f>
        <v>Осмотр врача-невролога</v>
      </c>
      <c r="E208" s="40"/>
      <c r="F208" s="18">
        <v>250</v>
      </c>
    </row>
    <row r="209" spans="2:7" ht="35.25" customHeight="1" x14ac:dyDescent="0.25">
      <c r="B209" s="15">
        <v>169</v>
      </c>
      <c r="C209" s="35" t="s">
        <v>71</v>
      </c>
      <c r="D209" s="36" t="str">
        <f>'[1]комиссии оружие...'!A13</f>
        <v>Наркологическое освидетельствование на право управления транспортными средствами</v>
      </c>
      <c r="E209" s="40"/>
      <c r="F209" s="30">
        <v>580</v>
      </c>
    </row>
    <row r="210" spans="2:7" ht="26.25" customHeight="1" x14ac:dyDescent="0.25">
      <c r="B210" s="15">
        <v>170</v>
      </c>
      <c r="C210" s="35" t="str">
        <f>C439</f>
        <v>А05.23.001</v>
      </c>
      <c r="D210" s="36" t="str">
        <f>'[1]комиссии оружие...'!A18</f>
        <v>Электроэнцефалография</v>
      </c>
      <c r="E210" s="40"/>
      <c r="F210" s="21">
        <v>1000</v>
      </c>
      <c r="G210" s="43"/>
    </row>
    <row r="211" spans="2:7" ht="26.25" customHeight="1" x14ac:dyDescent="0.25">
      <c r="B211" s="15">
        <v>171</v>
      </c>
      <c r="C211" s="35"/>
      <c r="D211" s="36" t="str">
        <f>'[1]комиссии оружие...'!A21</f>
        <v>Заключение на бумажном носителе</v>
      </c>
      <c r="E211" s="40"/>
      <c r="F211" s="30">
        <v>170</v>
      </c>
    </row>
    <row r="212" spans="2:7" ht="20.25" customHeight="1" x14ac:dyDescent="0.25">
      <c r="B212" s="15"/>
      <c r="C212" s="35"/>
      <c r="D212" s="51" t="s">
        <v>93</v>
      </c>
      <c r="E212" s="52"/>
      <c r="F212" s="53">
        <f>SUM(F205:F211)</f>
        <v>2950</v>
      </c>
    </row>
    <row r="213" spans="2:7" ht="24" customHeight="1" x14ac:dyDescent="0.25">
      <c r="B213" s="15"/>
      <c r="C213" s="35"/>
      <c r="D213" s="110" t="str">
        <f>'[1]комиссии оружие...'!N4</f>
        <v>Тракторная комиссия включает:</v>
      </c>
      <c r="E213" s="111"/>
      <c r="F213" s="30"/>
    </row>
    <row r="214" spans="2:7" ht="24" customHeight="1" x14ac:dyDescent="0.25">
      <c r="B214" s="15">
        <v>172</v>
      </c>
      <c r="C214" s="19" t="s">
        <v>23</v>
      </c>
      <c r="D214" s="36" t="str">
        <f>'[1]комиссии оружие...'!A8</f>
        <v>Осмотр врача-терапевта</v>
      </c>
      <c r="E214" s="40"/>
      <c r="F214" s="18">
        <v>350</v>
      </c>
    </row>
    <row r="215" spans="2:7" ht="24" customHeight="1" x14ac:dyDescent="0.25">
      <c r="B215" s="15">
        <v>173</v>
      </c>
      <c r="C215" s="16" t="s">
        <v>16</v>
      </c>
      <c r="D215" s="36" t="str">
        <f>'[1]комиссии оружие...'!A9</f>
        <v>Осмотр врача-оториноларинголога</v>
      </c>
      <c r="E215" s="40"/>
      <c r="F215" s="18">
        <v>300</v>
      </c>
    </row>
    <row r="216" spans="2:7" ht="24" customHeight="1" x14ac:dyDescent="0.25">
      <c r="B216" s="15">
        <v>174</v>
      </c>
      <c r="C216" s="16" t="s">
        <v>18</v>
      </c>
      <c r="D216" s="36" t="str">
        <f>'[1]комиссии оружие...'!A10</f>
        <v>Осмотр врача-офтальмолога</v>
      </c>
      <c r="E216" s="40"/>
      <c r="F216" s="18">
        <v>300</v>
      </c>
    </row>
    <row r="217" spans="2:7" ht="24" customHeight="1" x14ac:dyDescent="0.25">
      <c r="B217" s="15">
        <v>175</v>
      </c>
      <c r="C217" s="16" t="s">
        <v>20</v>
      </c>
      <c r="D217" s="36" t="str">
        <f>'[1]комиссии оружие...'!A11</f>
        <v>Осмотр врача-невролога</v>
      </c>
      <c r="E217" s="40"/>
      <c r="F217" s="18">
        <v>250</v>
      </c>
    </row>
    <row r="218" spans="2:7" ht="34.5" customHeight="1" x14ac:dyDescent="0.25">
      <c r="B218" s="15">
        <v>176</v>
      </c>
      <c r="C218" s="35" t="str">
        <f>C71</f>
        <v>B01.070.001</v>
      </c>
      <c r="D218" s="36" t="str">
        <f>'[1]комиссии оружие...'!A13</f>
        <v>Наркологическое освидетельствование на право управления транспортными средствами</v>
      </c>
      <c r="E218" s="40"/>
      <c r="F218" s="30">
        <v>580</v>
      </c>
    </row>
    <row r="219" spans="2:7" ht="24" customHeight="1" x14ac:dyDescent="0.25">
      <c r="B219" s="15">
        <v>177</v>
      </c>
      <c r="C219" s="35"/>
      <c r="D219" s="36" t="str">
        <f>'[1]комиссии оружие...'!A21</f>
        <v>Заключение на бумажном носителе</v>
      </c>
      <c r="E219" s="40"/>
      <c r="F219" s="30">
        <v>170</v>
      </c>
    </row>
    <row r="220" spans="2:7" ht="20.25" customHeight="1" x14ac:dyDescent="0.25">
      <c r="B220" s="15"/>
      <c r="C220" s="35"/>
      <c r="D220" s="51" t="s">
        <v>93</v>
      </c>
      <c r="E220" s="52"/>
      <c r="F220" s="53">
        <f>SUM(F214:F219)</f>
        <v>1950</v>
      </c>
    </row>
    <row r="221" spans="2:7" ht="35.25" customHeight="1" x14ac:dyDescent="0.25">
      <c r="B221" s="54"/>
      <c r="C221" s="118" t="s">
        <v>99</v>
      </c>
      <c r="D221" s="118"/>
      <c r="E221" s="118"/>
      <c r="F221" s="118"/>
    </row>
    <row r="222" spans="2:7" ht="31.5" customHeight="1" x14ac:dyDescent="0.25">
      <c r="B222" s="15">
        <v>178</v>
      </c>
      <c r="C222" s="16" t="s">
        <v>100</v>
      </c>
      <c r="D222" s="36" t="str">
        <f>[1]инъекции!D4</f>
        <v>Взятие крови из вены</v>
      </c>
      <c r="E222" s="40" t="s">
        <v>101</v>
      </c>
      <c r="F222" s="30">
        <v>180</v>
      </c>
    </row>
    <row r="223" spans="2:7" ht="31.5" customHeight="1" x14ac:dyDescent="0.25">
      <c r="B223" s="15">
        <v>179</v>
      </c>
      <c r="C223" s="16" t="s">
        <v>102</v>
      </c>
      <c r="D223" s="36" t="str">
        <f>[1]инъекции!F4</f>
        <v>Внутривенное введение лекарственных препаратов</v>
      </c>
      <c r="E223" s="40" t="s">
        <v>101</v>
      </c>
      <c r="F223" s="18">
        <v>250</v>
      </c>
    </row>
    <row r="224" spans="2:7" ht="31.5" customHeight="1" x14ac:dyDescent="0.25">
      <c r="B224" s="15">
        <v>180</v>
      </c>
      <c r="C224" s="16" t="s">
        <v>103</v>
      </c>
      <c r="D224" s="36" t="str">
        <f>[1]инъекции!H4</f>
        <v>Внутримышечное введение лекарственных препаратов</v>
      </c>
      <c r="E224" s="40" t="s">
        <v>101</v>
      </c>
      <c r="F224" s="30">
        <v>180</v>
      </c>
    </row>
    <row r="225" spans="2:6" ht="33" customHeight="1" x14ac:dyDescent="0.25">
      <c r="B225" s="54"/>
      <c r="C225" s="118" t="s">
        <v>104</v>
      </c>
      <c r="D225" s="118"/>
      <c r="E225" s="118"/>
      <c r="F225" s="118"/>
    </row>
    <row r="226" spans="2:6" ht="35.25" customHeight="1" x14ac:dyDescent="0.25">
      <c r="B226" s="54"/>
      <c r="C226" s="118" t="s">
        <v>105</v>
      </c>
      <c r="D226" s="118"/>
      <c r="E226" s="118"/>
      <c r="F226" s="118"/>
    </row>
    <row r="227" spans="2:6" s="14" customFormat="1" ht="22.5" customHeight="1" x14ac:dyDescent="0.25">
      <c r="B227" s="55">
        <v>181</v>
      </c>
      <c r="C227" s="16" t="s">
        <v>106</v>
      </c>
      <c r="D227" s="17" t="str">
        <f>'[1]КДЛ (биохим.)'!D4:E4</f>
        <v>Общий белок</v>
      </c>
      <c r="E227" s="15" t="s">
        <v>107</v>
      </c>
      <c r="F227" s="90">
        <v>100</v>
      </c>
    </row>
    <row r="228" spans="2:6" s="14" customFormat="1" ht="22.5" customHeight="1" x14ac:dyDescent="0.25">
      <c r="B228" s="55">
        <v>182</v>
      </c>
      <c r="C228" s="16" t="s">
        <v>108</v>
      </c>
      <c r="D228" s="17" t="str">
        <f>'[1]КДЛ (биохим.)'!F4</f>
        <v>Мочевина</v>
      </c>
      <c r="E228" s="15" t="s">
        <v>107</v>
      </c>
      <c r="F228" s="90">
        <v>100</v>
      </c>
    </row>
    <row r="229" spans="2:6" s="14" customFormat="1" ht="22.5" customHeight="1" x14ac:dyDescent="0.25">
      <c r="B229" s="55">
        <v>183</v>
      </c>
      <c r="C229" s="56" t="s">
        <v>109</v>
      </c>
      <c r="D229" s="17" t="str">
        <f>'[1]КДЛ (биохим.)'!H4</f>
        <v>АЛАТ</v>
      </c>
      <c r="E229" s="15" t="s">
        <v>107</v>
      </c>
      <c r="F229" s="90">
        <v>100</v>
      </c>
    </row>
    <row r="230" spans="2:6" s="14" customFormat="1" ht="22.5" customHeight="1" x14ac:dyDescent="0.25">
      <c r="B230" s="55">
        <v>184</v>
      </c>
      <c r="C230" s="56" t="s">
        <v>110</v>
      </c>
      <c r="D230" s="17" t="str">
        <f>'[1]КДЛ (биохим.)'!J4</f>
        <v>АСАТ</v>
      </c>
      <c r="E230" s="15" t="s">
        <v>107</v>
      </c>
      <c r="F230" s="90">
        <v>100</v>
      </c>
    </row>
    <row r="231" spans="2:6" s="14" customFormat="1" ht="22.5" customHeight="1" x14ac:dyDescent="0.25">
      <c r="B231" s="55">
        <v>185</v>
      </c>
      <c r="C231" s="56" t="s">
        <v>111</v>
      </c>
      <c r="D231" s="17" t="str">
        <f>'[1]КДЛ (биохим.)'!L4</f>
        <v>Креатинин</v>
      </c>
      <c r="E231" s="15" t="s">
        <v>107</v>
      </c>
      <c r="F231" s="90">
        <v>100</v>
      </c>
    </row>
    <row r="232" spans="2:6" s="14" customFormat="1" ht="22.5" customHeight="1" x14ac:dyDescent="0.25">
      <c r="B232" s="55">
        <v>186</v>
      </c>
      <c r="C232" s="56" t="s">
        <v>112</v>
      </c>
      <c r="D232" s="17" t="str">
        <f>'[1]КДЛ (биохим.)'!N4</f>
        <v>Сахар крови</v>
      </c>
      <c r="E232" s="15" t="s">
        <v>107</v>
      </c>
      <c r="F232" s="90">
        <v>100</v>
      </c>
    </row>
    <row r="233" spans="2:6" s="14" customFormat="1" ht="22.5" customHeight="1" x14ac:dyDescent="0.25">
      <c r="B233" s="55">
        <v>187</v>
      </c>
      <c r="C233" s="16" t="s">
        <v>113</v>
      </c>
      <c r="D233" s="17" t="str">
        <f>'[1]КДЛ (биохим.)'!P4</f>
        <v>Холестерин</v>
      </c>
      <c r="E233" s="15" t="s">
        <v>107</v>
      </c>
      <c r="F233" s="90">
        <v>100</v>
      </c>
    </row>
    <row r="234" spans="2:6" s="14" customFormat="1" ht="22.5" customHeight="1" x14ac:dyDescent="0.25">
      <c r="B234" s="55">
        <v>188</v>
      </c>
      <c r="C234" s="16" t="s">
        <v>114</v>
      </c>
      <c r="D234" s="17" t="str">
        <f>'[1]КДЛ (биохим.)'!R4</f>
        <v>Мочевая кислота</v>
      </c>
      <c r="E234" s="15" t="s">
        <v>107</v>
      </c>
      <c r="F234" s="90">
        <v>110</v>
      </c>
    </row>
    <row r="235" spans="2:6" s="14" customFormat="1" ht="22.5" customHeight="1" x14ac:dyDescent="0.25">
      <c r="B235" s="55">
        <v>189</v>
      </c>
      <c r="C235" s="16" t="s">
        <v>115</v>
      </c>
      <c r="D235" s="17" t="str">
        <f>'[1]КДЛ (биохим.)'!T4</f>
        <v>Триглицериды</v>
      </c>
      <c r="E235" s="15" t="s">
        <v>107</v>
      </c>
      <c r="F235" s="90">
        <v>110</v>
      </c>
    </row>
    <row r="236" spans="2:6" s="14" customFormat="1" ht="22.5" customHeight="1" x14ac:dyDescent="0.25">
      <c r="B236" s="55">
        <v>190</v>
      </c>
      <c r="C236" s="16" t="s">
        <v>116</v>
      </c>
      <c r="D236" s="17" t="str">
        <f>'[1]КДЛ (биохим.)'!V4</f>
        <v>КФК</v>
      </c>
      <c r="E236" s="15" t="s">
        <v>107</v>
      </c>
      <c r="F236" s="30">
        <v>150</v>
      </c>
    </row>
    <row r="237" spans="2:6" s="14" customFormat="1" ht="22.5" customHeight="1" x14ac:dyDescent="0.25">
      <c r="B237" s="55">
        <v>191</v>
      </c>
      <c r="C237" s="16" t="s">
        <v>117</v>
      </c>
      <c r="D237" s="17" t="str">
        <f>'[1]КДЛ (биохим.)'!X4</f>
        <v>ЛДГ</v>
      </c>
      <c r="E237" s="15" t="s">
        <v>107</v>
      </c>
      <c r="F237" s="90">
        <v>110</v>
      </c>
    </row>
    <row r="238" spans="2:6" s="14" customFormat="1" ht="22.5" customHeight="1" x14ac:dyDescent="0.25">
      <c r="B238" s="55">
        <v>192</v>
      </c>
      <c r="C238" s="16" t="s">
        <v>118</v>
      </c>
      <c r="D238" s="17" t="str">
        <f>'[1]КДЛ (биохим.)'!Z4</f>
        <v>СРБ</v>
      </c>
      <c r="E238" s="15" t="s">
        <v>107</v>
      </c>
      <c r="F238" s="18">
        <v>210</v>
      </c>
    </row>
    <row r="239" spans="2:6" s="14" customFormat="1" ht="22.5" customHeight="1" x14ac:dyDescent="0.25">
      <c r="B239" s="55">
        <v>193</v>
      </c>
      <c r="C239" s="16" t="s">
        <v>119</v>
      </c>
      <c r="D239" s="17" t="str">
        <f>'[1]КДЛ (биохим.)'!AB4</f>
        <v>Общий билирубин</v>
      </c>
      <c r="E239" s="15" t="s">
        <v>107</v>
      </c>
      <c r="F239" s="90">
        <v>120</v>
      </c>
    </row>
    <row r="240" spans="2:6" s="14" customFormat="1" ht="22.5" customHeight="1" x14ac:dyDescent="0.25">
      <c r="B240" s="55">
        <v>194</v>
      </c>
      <c r="C240" s="16" t="s">
        <v>119</v>
      </c>
      <c r="D240" s="17" t="str">
        <f>'[1]КДЛ (биохим.)'!AD4</f>
        <v>Прямой билирубин</v>
      </c>
      <c r="E240" s="15" t="s">
        <v>107</v>
      </c>
      <c r="F240" s="90">
        <v>100</v>
      </c>
    </row>
    <row r="241" spans="2:6" s="14" customFormat="1" ht="22.5" customHeight="1" x14ac:dyDescent="0.25">
      <c r="B241" s="55">
        <v>195</v>
      </c>
      <c r="C241" s="16" t="s">
        <v>120</v>
      </c>
      <c r="D241" s="17" t="str">
        <f>'[1]КДЛ (биохим.)'!AF4</f>
        <v>Щелочная Фосфатаза</v>
      </c>
      <c r="E241" s="15" t="s">
        <v>107</v>
      </c>
      <c r="F241" s="90">
        <v>100</v>
      </c>
    </row>
    <row r="242" spans="2:6" s="14" customFormat="1" ht="22.5" customHeight="1" x14ac:dyDescent="0.25">
      <c r="B242" s="55">
        <v>196</v>
      </c>
      <c r="C242" s="16" t="s">
        <v>121</v>
      </c>
      <c r="D242" s="17" t="str">
        <f>'[1]КДЛ (биохим.)'!AH4</f>
        <v>Фосфор</v>
      </c>
      <c r="E242" s="15" t="s">
        <v>107</v>
      </c>
      <c r="F242" s="90">
        <v>100</v>
      </c>
    </row>
    <row r="243" spans="2:6" s="14" customFormat="1" ht="22.5" customHeight="1" x14ac:dyDescent="0.25">
      <c r="B243" s="55">
        <v>197</v>
      </c>
      <c r="C243" s="16" t="s">
        <v>122</v>
      </c>
      <c r="D243" s="17" t="str">
        <f>'[1]КДЛ (биохим.)'!AJ4</f>
        <v>Железо</v>
      </c>
      <c r="E243" s="15" t="s">
        <v>107</v>
      </c>
      <c r="F243" s="90">
        <v>100</v>
      </c>
    </row>
    <row r="244" spans="2:6" s="14" customFormat="1" ht="22.5" customHeight="1" x14ac:dyDescent="0.25">
      <c r="B244" s="55">
        <v>198</v>
      </c>
      <c r="C244" s="16" t="s">
        <v>123</v>
      </c>
      <c r="D244" s="17" t="str">
        <f>'[1]КДЛ (биохим.)'!AL4</f>
        <v>Магний</v>
      </c>
      <c r="E244" s="15" t="s">
        <v>107</v>
      </c>
      <c r="F244" s="90">
        <v>110</v>
      </c>
    </row>
    <row r="245" spans="2:6" s="14" customFormat="1" ht="22.5" customHeight="1" x14ac:dyDescent="0.25">
      <c r="B245" s="55">
        <v>199</v>
      </c>
      <c r="C245" s="16" t="s">
        <v>124</v>
      </c>
      <c r="D245" s="17" t="str">
        <f>'[1]КДЛ (биохим.)'!AN4</f>
        <v>Хлориды</v>
      </c>
      <c r="E245" s="15" t="s">
        <v>107</v>
      </c>
      <c r="F245" s="90">
        <v>100</v>
      </c>
    </row>
    <row r="246" spans="2:6" s="14" customFormat="1" ht="22.5" customHeight="1" x14ac:dyDescent="0.25">
      <c r="B246" s="55">
        <v>200</v>
      </c>
      <c r="C246" s="16" t="s">
        <v>125</v>
      </c>
      <c r="D246" s="17" t="str">
        <f>'[1]КДЛ (биохим.)'!AP4</f>
        <v>Калий</v>
      </c>
      <c r="E246" s="15" t="s">
        <v>107</v>
      </c>
      <c r="F246" s="90">
        <v>180</v>
      </c>
    </row>
    <row r="247" spans="2:6" s="14" customFormat="1" ht="22.5" customHeight="1" x14ac:dyDescent="0.25">
      <c r="B247" s="55">
        <v>201</v>
      </c>
      <c r="C247" s="16" t="s">
        <v>126</v>
      </c>
      <c r="D247" s="17" t="str">
        <f>'[1]КДЛ (биохим.)'!AR4</f>
        <v>Натрий</v>
      </c>
      <c r="E247" s="15" t="s">
        <v>107</v>
      </c>
      <c r="F247" s="90">
        <v>100</v>
      </c>
    </row>
    <row r="248" spans="2:6" s="14" customFormat="1" ht="22.5" customHeight="1" x14ac:dyDescent="0.25">
      <c r="B248" s="55">
        <v>202</v>
      </c>
      <c r="C248" s="16" t="s">
        <v>127</v>
      </c>
      <c r="D248" s="17" t="str">
        <f>'[1]КДЛ (биохим.)'!AT4</f>
        <v>ЛПНП</v>
      </c>
      <c r="E248" s="15" t="s">
        <v>107</v>
      </c>
      <c r="F248" s="18">
        <v>300</v>
      </c>
    </row>
    <row r="249" spans="2:6" s="14" customFormat="1" ht="22.5" customHeight="1" x14ac:dyDescent="0.25">
      <c r="B249" s="55">
        <v>203</v>
      </c>
      <c r="C249" s="16" t="s">
        <v>128</v>
      </c>
      <c r="D249" s="17" t="str">
        <f>'[1]КДЛ (биохим.)'!AV4</f>
        <v>ЛПВП</v>
      </c>
      <c r="E249" s="15" t="s">
        <v>107</v>
      </c>
      <c r="F249" s="18">
        <v>250</v>
      </c>
    </row>
    <row r="250" spans="2:6" s="14" customFormat="1" ht="22.5" customHeight="1" x14ac:dyDescent="0.25">
      <c r="B250" s="55">
        <v>204</v>
      </c>
      <c r="C250" s="16" t="s">
        <v>129</v>
      </c>
      <c r="D250" s="17" t="str">
        <f>'[1]КДЛ (биохим.)'!AX4</f>
        <v>А-амилаза</v>
      </c>
      <c r="E250" s="15" t="s">
        <v>107</v>
      </c>
      <c r="F250" s="18">
        <v>210</v>
      </c>
    </row>
    <row r="251" spans="2:6" s="14" customFormat="1" ht="22.5" customHeight="1" x14ac:dyDescent="0.25">
      <c r="B251" s="55">
        <v>205</v>
      </c>
      <c r="C251" s="16" t="s">
        <v>130</v>
      </c>
      <c r="D251" s="17" t="str">
        <f>'[1]КДЛ (биохим.)'!AZ4</f>
        <v>Альбумин</v>
      </c>
      <c r="E251" s="15" t="s">
        <v>107</v>
      </c>
      <c r="F251" s="30">
        <v>170</v>
      </c>
    </row>
    <row r="252" spans="2:6" s="14" customFormat="1" ht="22.5" customHeight="1" x14ac:dyDescent="0.25">
      <c r="B252" s="55">
        <v>206</v>
      </c>
      <c r="C252" s="16" t="s">
        <v>131</v>
      </c>
      <c r="D252" s="17" t="str">
        <f>'[1]КДЛ (биохим.)'!BB4</f>
        <v>Кальций</v>
      </c>
      <c r="E252" s="15" t="s">
        <v>107</v>
      </c>
      <c r="F252" s="30">
        <v>150</v>
      </c>
    </row>
    <row r="253" spans="2:6" s="14" customFormat="1" ht="22.5" customHeight="1" x14ac:dyDescent="0.25">
      <c r="B253" s="55">
        <v>207</v>
      </c>
      <c r="C253" s="16" t="s">
        <v>132</v>
      </c>
      <c r="D253" s="17" t="str">
        <f>'[1]КДЛ (биохим.)'!BD4</f>
        <v>Гамма ГТФ</v>
      </c>
      <c r="E253" s="15" t="s">
        <v>107</v>
      </c>
      <c r="F253" s="90">
        <v>160</v>
      </c>
    </row>
    <row r="254" spans="2:6" s="14" customFormat="1" ht="22.5" customHeight="1" x14ac:dyDescent="0.25">
      <c r="B254" s="55">
        <v>208</v>
      </c>
      <c r="C254" s="16" t="s">
        <v>116</v>
      </c>
      <c r="D254" s="17" t="str">
        <f>'[1]КДЛ (биохим.)'!BF4</f>
        <v xml:space="preserve">КФК-МВ </v>
      </c>
      <c r="E254" s="15" t="s">
        <v>107</v>
      </c>
      <c r="F254" s="18">
        <v>350</v>
      </c>
    </row>
    <row r="255" spans="2:6" s="14" customFormat="1" ht="22.5" customHeight="1" x14ac:dyDescent="0.25">
      <c r="B255" s="55">
        <v>209</v>
      </c>
      <c r="C255" s="16" t="s">
        <v>133</v>
      </c>
      <c r="D255" s="17" t="str">
        <f>'[1]КДЛ (биохим.)'!BH4</f>
        <v>Ревматоидный фактор</v>
      </c>
      <c r="E255" s="15" t="s">
        <v>107</v>
      </c>
      <c r="F255" s="90">
        <v>390</v>
      </c>
    </row>
    <row r="256" spans="2:6" s="14" customFormat="1" ht="33" customHeight="1" x14ac:dyDescent="0.25">
      <c r="B256" s="55">
        <v>210</v>
      </c>
      <c r="C256" s="16" t="s">
        <v>134</v>
      </c>
      <c r="D256" s="17" t="str">
        <f>'[1]КДЛ (биохим.)'!BJ4</f>
        <v>Коугулограмма (МНО, ПТИ, фибриноген, коагулотест</v>
      </c>
      <c r="E256" s="15" t="s">
        <v>107</v>
      </c>
      <c r="F256" s="90">
        <v>910</v>
      </c>
    </row>
    <row r="257" spans="2:7" s="14" customFormat="1" ht="22.5" customHeight="1" x14ac:dyDescent="0.25">
      <c r="B257" s="55">
        <v>211</v>
      </c>
      <c r="C257" s="16" t="s">
        <v>135</v>
      </c>
      <c r="D257" s="17" t="str">
        <f>'[1]КДЛ (биохим.)'!BL4</f>
        <v>АЧТВ</v>
      </c>
      <c r="E257" s="15" t="s">
        <v>107</v>
      </c>
      <c r="F257" s="30">
        <v>200</v>
      </c>
    </row>
    <row r="258" spans="2:7" s="14" customFormat="1" ht="22.5" customHeight="1" x14ac:dyDescent="0.25">
      <c r="B258" s="55">
        <v>212</v>
      </c>
      <c r="C258" s="16" t="s">
        <v>136</v>
      </c>
      <c r="D258" s="17" t="str">
        <f>'[1]КДЛ (биохим.)'!BN4</f>
        <v>Фибриноген</v>
      </c>
      <c r="E258" s="15" t="s">
        <v>107</v>
      </c>
      <c r="F258" s="30">
        <v>200</v>
      </c>
    </row>
    <row r="259" spans="2:7" s="14" customFormat="1" ht="22.5" customHeight="1" x14ac:dyDescent="0.25">
      <c r="B259" s="55">
        <v>213</v>
      </c>
      <c r="C259" s="16" t="s">
        <v>137</v>
      </c>
      <c r="D259" s="17" t="str">
        <f>'[1]КДЛ (биохим.)'!BP4</f>
        <v>Тротромбиновое время</v>
      </c>
      <c r="E259" s="15" t="s">
        <v>107</v>
      </c>
      <c r="F259" s="30">
        <v>200</v>
      </c>
    </row>
    <row r="260" spans="2:7" s="14" customFormat="1" ht="22.5" customHeight="1" x14ac:dyDescent="0.25">
      <c r="B260" s="55">
        <v>214</v>
      </c>
      <c r="C260" s="16" t="s">
        <v>138</v>
      </c>
      <c r="D260" s="17" t="str">
        <f>'[1]КДЛ (биохим.)'!BR4</f>
        <v>МНО</v>
      </c>
      <c r="E260" s="15" t="s">
        <v>107</v>
      </c>
      <c r="F260" s="90">
        <v>160</v>
      </c>
    </row>
    <row r="261" spans="2:7" s="14" customFormat="1" ht="22.5" customHeight="1" x14ac:dyDescent="0.25">
      <c r="B261" s="55">
        <v>215</v>
      </c>
      <c r="C261" s="16" t="s">
        <v>137</v>
      </c>
      <c r="D261" s="17" t="str">
        <f>'[1]КДЛ (биохим.)'!BT4</f>
        <v>ПТИ (по Квику)</v>
      </c>
      <c r="E261" s="15" t="s">
        <v>107</v>
      </c>
      <c r="F261" s="30">
        <v>150</v>
      </c>
    </row>
    <row r="262" spans="2:7" s="14" customFormat="1" ht="22.5" customHeight="1" x14ac:dyDescent="0.25">
      <c r="B262" s="55">
        <v>216</v>
      </c>
      <c r="C262" s="16" t="s">
        <v>139</v>
      </c>
      <c r="D262" s="17" t="str">
        <f>'[1]КДЛ (биохим.)'!BV4</f>
        <v>Гликогемоблобин</v>
      </c>
      <c r="E262" s="15" t="s">
        <v>107</v>
      </c>
      <c r="F262" s="18">
        <v>1350</v>
      </c>
    </row>
    <row r="263" spans="2:7" s="14" customFormat="1" ht="22.5" customHeight="1" x14ac:dyDescent="0.25">
      <c r="B263" s="55">
        <v>217</v>
      </c>
      <c r="C263" s="16" t="s">
        <v>140</v>
      </c>
      <c r="D263" s="17" t="str">
        <f>'[1]КДЛ (биохим.)'!BX4</f>
        <v>д димер</v>
      </c>
      <c r="E263" s="15" t="s">
        <v>107</v>
      </c>
      <c r="F263" s="21">
        <v>900</v>
      </c>
      <c r="G263" s="91"/>
    </row>
    <row r="264" spans="2:7" s="14" customFormat="1" ht="22.5" customHeight="1" x14ac:dyDescent="0.25">
      <c r="B264" s="55">
        <v>218</v>
      </c>
      <c r="C264" s="57" t="s">
        <v>141</v>
      </c>
      <c r="D264" s="17" t="str">
        <f>'[1]КДЛ (биохим.)'!BZ4</f>
        <v>Химико-токсикологическое исследование (ХТИ)</v>
      </c>
      <c r="E264" s="15" t="s">
        <v>107</v>
      </c>
      <c r="F264" s="21">
        <v>900</v>
      </c>
      <c r="G264" s="91"/>
    </row>
    <row r="265" spans="2:7" ht="35.25" customHeight="1" x14ac:dyDescent="0.25">
      <c r="B265" s="54"/>
      <c r="C265" s="118" t="s">
        <v>142</v>
      </c>
      <c r="D265" s="118"/>
      <c r="E265" s="118"/>
      <c r="F265" s="118"/>
    </row>
    <row r="266" spans="2:7" ht="39.75" customHeight="1" x14ac:dyDescent="0.25">
      <c r="B266" s="15">
        <v>219</v>
      </c>
      <c r="C266" s="42" t="s">
        <v>143</v>
      </c>
      <c r="D266" s="36" t="str">
        <f>'[1]КДЛ (клинич.)'!D4:E4</f>
        <v>Общий анализ крови на кем анализаторе (без формулы крови)</v>
      </c>
      <c r="E266" s="15" t="s">
        <v>107</v>
      </c>
      <c r="F266" s="18">
        <v>320</v>
      </c>
    </row>
    <row r="267" spans="2:7" ht="39.75" customHeight="1" x14ac:dyDescent="0.25">
      <c r="B267" s="15">
        <v>220</v>
      </c>
      <c r="C267" s="42" t="s">
        <v>144</v>
      </c>
      <c r="D267" s="36" t="str">
        <f>'[1]КДЛ (клинич.)'!F4</f>
        <v>Общий анализ крови на кем анализаторе (с формулой крови)</v>
      </c>
      <c r="E267" s="15" t="s">
        <v>107</v>
      </c>
      <c r="F267" s="18">
        <v>500</v>
      </c>
    </row>
    <row r="268" spans="2:7" ht="39.75" customHeight="1" x14ac:dyDescent="0.25">
      <c r="B268" s="15">
        <v>221</v>
      </c>
      <c r="C268" s="58" t="s">
        <v>145</v>
      </c>
      <c r="D268" s="36" t="str">
        <f>'[1]КДЛ (клинич.)'!H4</f>
        <v>Общий анализ мочи на анализаторе + определение белка</v>
      </c>
      <c r="E268" s="15" t="s">
        <v>107</v>
      </c>
      <c r="F268" s="30">
        <v>150</v>
      </c>
    </row>
    <row r="269" spans="2:7" ht="20.25" customHeight="1" x14ac:dyDescent="0.25">
      <c r="B269" s="15">
        <v>222</v>
      </c>
      <c r="C269" s="19" t="s">
        <v>146</v>
      </c>
      <c r="D269" s="59" t="str">
        <f>'[1]КДЛ (клинич.)'!J4</f>
        <v>Моча по Нечипоренко</v>
      </c>
      <c r="E269" s="15" t="s">
        <v>107</v>
      </c>
      <c r="F269" s="18">
        <v>250</v>
      </c>
    </row>
    <row r="270" spans="2:7" ht="20.25" customHeight="1" x14ac:dyDescent="0.25">
      <c r="B270" s="15">
        <v>223</v>
      </c>
      <c r="C270" s="35" t="s">
        <v>147</v>
      </c>
      <c r="D270" s="36" t="str">
        <f>'[1]КДЛ (клинич.)'!L4</f>
        <v>Копрограмма</v>
      </c>
      <c r="E270" s="15" t="s">
        <v>107</v>
      </c>
      <c r="F270" s="18">
        <v>360</v>
      </c>
    </row>
    <row r="271" spans="2:7" ht="20.25" customHeight="1" x14ac:dyDescent="0.25">
      <c r="B271" s="15">
        <v>224</v>
      </c>
      <c r="C271" s="60" t="s">
        <v>148</v>
      </c>
      <c r="D271" s="36" t="str">
        <f>'[1]КДЛ (клинич.)'!N4</f>
        <v>Исследование на гельминтозы</v>
      </c>
      <c r="E271" s="15" t="s">
        <v>107</v>
      </c>
      <c r="F271" s="18">
        <v>250</v>
      </c>
    </row>
    <row r="272" spans="2:7" ht="20.25" customHeight="1" x14ac:dyDescent="0.25">
      <c r="B272" s="15">
        <v>225</v>
      </c>
      <c r="C272" s="35" t="s">
        <v>149</v>
      </c>
      <c r="D272" s="36" t="str">
        <f>'[1]КДЛ (клинич.)'!P4</f>
        <v>Кал на кишечные простейшие</v>
      </c>
      <c r="E272" s="15" t="s">
        <v>107</v>
      </c>
      <c r="F272" s="18">
        <v>250</v>
      </c>
    </row>
    <row r="273" spans="2:6" ht="20.25" customHeight="1" x14ac:dyDescent="0.25">
      <c r="B273" s="15">
        <v>226</v>
      </c>
      <c r="C273" s="35" t="s">
        <v>150</v>
      </c>
      <c r="D273" s="36" t="str">
        <f>'[1]КДЛ (клинич.)'!R4</f>
        <v>Соскоб на энтеребиоз</v>
      </c>
      <c r="E273" s="15" t="s">
        <v>107</v>
      </c>
      <c r="F273" s="18">
        <v>250</v>
      </c>
    </row>
    <row r="274" spans="2:6" ht="30" customHeight="1" x14ac:dyDescent="0.25">
      <c r="B274" s="15">
        <v>227</v>
      </c>
      <c r="C274" s="35" t="s">
        <v>151</v>
      </c>
      <c r="D274" s="36" t="str">
        <f>'[1]КДЛ (клинич.)'!T4</f>
        <v>Обнаружение трихомонад</v>
      </c>
      <c r="E274" s="15" t="s">
        <v>107</v>
      </c>
      <c r="F274" s="18">
        <v>260</v>
      </c>
    </row>
    <row r="275" spans="2:6" ht="20.25" customHeight="1" x14ac:dyDescent="0.25">
      <c r="B275" s="15">
        <v>228</v>
      </c>
      <c r="C275" s="35" t="s">
        <v>152</v>
      </c>
      <c r="D275" s="36" t="str">
        <f>'[1]КДЛ (клинич.)'!V4</f>
        <v>Мазок на гонорею</v>
      </c>
      <c r="E275" s="15" t="s">
        <v>107</v>
      </c>
      <c r="F275" s="18">
        <v>260</v>
      </c>
    </row>
    <row r="276" spans="2:6" ht="20.25" customHeight="1" x14ac:dyDescent="0.25">
      <c r="B276" s="15">
        <v>229</v>
      </c>
      <c r="C276" s="35" t="s">
        <v>153</v>
      </c>
      <c r="D276" s="36" t="str">
        <f>'[1]КДЛ (клинич.)'!X4</f>
        <v>Мазок на онкоцитологию</v>
      </c>
      <c r="E276" s="15" t="s">
        <v>107</v>
      </c>
      <c r="F276" s="18">
        <v>400</v>
      </c>
    </row>
    <row r="277" spans="2:6" ht="35.25" customHeight="1" x14ac:dyDescent="0.25">
      <c r="B277" s="54"/>
      <c r="C277" s="118" t="s">
        <v>154</v>
      </c>
      <c r="D277" s="118"/>
      <c r="E277" s="118"/>
      <c r="F277" s="118"/>
    </row>
    <row r="278" spans="2:6" ht="23.25" customHeight="1" x14ac:dyDescent="0.25">
      <c r="B278" s="15">
        <v>230</v>
      </c>
      <c r="C278" s="19" t="s">
        <v>155</v>
      </c>
      <c r="D278" s="36" t="str">
        <f>'[1]КДЛ (иммунол.)'!D4:E4</f>
        <v>ИФА ВИЧ</v>
      </c>
      <c r="E278" s="15" t="s">
        <v>107</v>
      </c>
      <c r="F278" s="18">
        <v>350</v>
      </c>
    </row>
    <row r="279" spans="2:6" ht="23.25" customHeight="1" x14ac:dyDescent="0.25">
      <c r="B279" s="15">
        <v>231</v>
      </c>
      <c r="C279" s="19" t="s">
        <v>156</v>
      </c>
      <c r="D279" s="36" t="str">
        <f>'[1]КДЛ (иммунол.)'!F4</f>
        <v>Микрореакция Люист - тест (сифилис)</v>
      </c>
      <c r="E279" s="15" t="s">
        <v>107</v>
      </c>
      <c r="F279" s="18">
        <v>400</v>
      </c>
    </row>
    <row r="280" spans="2:6" ht="24.75" customHeight="1" x14ac:dyDescent="0.25">
      <c r="B280" s="15">
        <v>232</v>
      </c>
      <c r="C280" s="19" t="s">
        <v>157</v>
      </c>
      <c r="D280" s="36" t="str">
        <f>'[1]КДЛ (иммунол.)'!H4</f>
        <v>ИФА на сифилис</v>
      </c>
      <c r="E280" s="15" t="s">
        <v>107</v>
      </c>
      <c r="F280" s="30">
        <v>550</v>
      </c>
    </row>
    <row r="281" spans="2:6" ht="24" customHeight="1" x14ac:dyDescent="0.25">
      <c r="B281" s="15">
        <v>233</v>
      </c>
      <c r="C281" s="19" t="s">
        <v>158</v>
      </c>
      <c r="D281" s="36" t="str">
        <f>'[1]КДЛ (иммунол.)'!J4</f>
        <v>ИФА на гормоны ТТГ</v>
      </c>
      <c r="E281" s="15" t="s">
        <v>107</v>
      </c>
      <c r="F281" s="18">
        <v>330</v>
      </c>
    </row>
    <row r="282" spans="2:6" ht="23.25" customHeight="1" x14ac:dyDescent="0.25">
      <c r="B282" s="15">
        <v>234</v>
      </c>
      <c r="C282" s="19" t="s">
        <v>159</v>
      </c>
      <c r="D282" s="36" t="str">
        <f>'[1]КДЛ (иммунол.)'!L4</f>
        <v>ИФА на гормоны Т-3</v>
      </c>
      <c r="E282" s="15" t="s">
        <v>107</v>
      </c>
      <c r="F282" s="18">
        <v>350</v>
      </c>
    </row>
    <row r="283" spans="2:6" ht="25.5" customHeight="1" x14ac:dyDescent="0.25">
      <c r="B283" s="15">
        <v>235</v>
      </c>
      <c r="C283" s="19" t="s">
        <v>160</v>
      </c>
      <c r="D283" s="36" t="str">
        <f>'[1]КДЛ (иммунол.)'!N4</f>
        <v>ИФА на гормоты Т-4</v>
      </c>
      <c r="E283" s="15" t="s">
        <v>107</v>
      </c>
      <c r="F283" s="18">
        <v>350</v>
      </c>
    </row>
    <row r="284" spans="2:6" ht="27" customHeight="1" x14ac:dyDescent="0.25">
      <c r="B284" s="15">
        <v>236</v>
      </c>
      <c r="C284" s="19" t="s">
        <v>161</v>
      </c>
      <c r="D284" s="36" t="str">
        <f>'[1]КДЛ (иммунол.)'!P4</f>
        <v>Антитела (АТ) к ТПО</v>
      </c>
      <c r="E284" s="15" t="s">
        <v>107</v>
      </c>
      <c r="F284" s="18">
        <v>350</v>
      </c>
    </row>
    <row r="285" spans="2:6" ht="22.5" customHeight="1" x14ac:dyDescent="0.25">
      <c r="B285" s="15">
        <v>237</v>
      </c>
      <c r="C285" s="19" t="s">
        <v>162</v>
      </c>
      <c r="D285" s="36" t="str">
        <f>'[1]КДЛ (иммунол.)'!R4</f>
        <v>ИФА СА</v>
      </c>
      <c r="E285" s="15" t="s">
        <v>107</v>
      </c>
      <c r="F285" s="18">
        <v>370</v>
      </c>
    </row>
    <row r="286" spans="2:6" ht="21" customHeight="1" x14ac:dyDescent="0.25">
      <c r="B286" s="15">
        <v>238</v>
      </c>
      <c r="C286" s="19" t="s">
        <v>163</v>
      </c>
      <c r="D286" s="36" t="str">
        <f>'[1]КДЛ (иммунол.)'!T4</f>
        <v>ИФА ПСА</v>
      </c>
      <c r="E286" s="15" t="s">
        <v>107</v>
      </c>
      <c r="F286" s="18">
        <v>340</v>
      </c>
    </row>
    <row r="287" spans="2:6" ht="28.5" customHeight="1" x14ac:dyDescent="0.25">
      <c r="B287" s="15">
        <v>239</v>
      </c>
      <c r="C287" s="19" t="s">
        <v>164</v>
      </c>
      <c r="D287" s="36" t="str">
        <f>'[1]КДЛ (иммунол.)'!V4</f>
        <v>ИФА HBV (гепатит В)</v>
      </c>
      <c r="E287" s="15" t="s">
        <v>107</v>
      </c>
      <c r="F287" s="18">
        <v>410</v>
      </c>
    </row>
    <row r="288" spans="2:6" ht="24" customHeight="1" x14ac:dyDescent="0.25">
      <c r="B288" s="15">
        <v>240</v>
      </c>
      <c r="C288" s="19" t="s">
        <v>165</v>
      </c>
      <c r="D288" s="36" t="str">
        <f>'[1]КДЛ (иммунол.)'!X4</f>
        <v>ИФА HCV (гепатит С)</v>
      </c>
      <c r="E288" s="15" t="s">
        <v>107</v>
      </c>
      <c r="F288" s="18">
        <v>320</v>
      </c>
    </row>
    <row r="289" spans="2:6" ht="28.5" customHeight="1" x14ac:dyDescent="0.25">
      <c r="B289" s="15">
        <v>241</v>
      </c>
      <c r="C289" s="19" t="s">
        <v>166</v>
      </c>
      <c r="D289" s="36" t="str">
        <f>'[1]КДЛ (иммунол.)'!Z4</f>
        <v>ИФА краснуха igM</v>
      </c>
      <c r="E289" s="15" t="s">
        <v>107</v>
      </c>
      <c r="F289" s="18">
        <v>400</v>
      </c>
    </row>
    <row r="290" spans="2:6" ht="28.5" customHeight="1" x14ac:dyDescent="0.25">
      <c r="B290" s="15">
        <v>242</v>
      </c>
      <c r="C290" s="19" t="s">
        <v>167</v>
      </c>
      <c r="D290" s="36" t="str">
        <f>'[1]КДЛ (иммунол.)'!AB4</f>
        <v>ИФА краснуха igG</v>
      </c>
      <c r="E290" s="15" t="s">
        <v>107</v>
      </c>
      <c r="F290" s="18">
        <v>400</v>
      </c>
    </row>
    <row r="291" spans="2:6" ht="35.25" customHeight="1" x14ac:dyDescent="0.25">
      <c r="B291" s="54"/>
      <c r="C291" s="118" t="s">
        <v>168</v>
      </c>
      <c r="D291" s="118"/>
      <c r="E291" s="118"/>
      <c r="F291" s="118"/>
    </row>
    <row r="292" spans="2:6" ht="27.75" customHeight="1" x14ac:dyDescent="0.25">
      <c r="B292" s="15">
        <v>243</v>
      </c>
      <c r="C292" s="16" t="s">
        <v>169</v>
      </c>
      <c r="D292" s="36" t="str">
        <f>'[1]КДЛ (Микробиолог.исл.)'!D4:E4</f>
        <v>Исследование мазков на диз.группу</v>
      </c>
      <c r="E292" s="15" t="s">
        <v>107</v>
      </c>
      <c r="F292" s="30">
        <v>580</v>
      </c>
    </row>
    <row r="293" spans="2:6" ht="18.75" customHeight="1" x14ac:dyDescent="0.25">
      <c r="B293" s="15">
        <v>244</v>
      </c>
      <c r="C293" s="16" t="s">
        <v>170</v>
      </c>
      <c r="D293" s="36" t="str">
        <f>'[1]КДЛ (Микробиолог.исл.)'!F4</f>
        <v>Исследование кала на эшерихии</v>
      </c>
      <c r="E293" s="15" t="s">
        <v>107</v>
      </c>
      <c r="F293" s="18">
        <v>600</v>
      </c>
    </row>
    <row r="294" spans="2:6" ht="19.5" customHeight="1" x14ac:dyDescent="0.25">
      <c r="B294" s="15">
        <v>245</v>
      </c>
      <c r="C294" s="16" t="s">
        <v>171</v>
      </c>
      <c r="D294" s="36" t="str">
        <f>'[1]КДЛ (Микробиолог.исл.)'!H4</f>
        <v>Исследование кала на золотистый стафилокок</v>
      </c>
      <c r="E294" s="15" t="s">
        <v>107</v>
      </c>
      <c r="F294" s="18">
        <v>500</v>
      </c>
    </row>
    <row r="295" spans="2:6" ht="24.75" customHeight="1" x14ac:dyDescent="0.25">
      <c r="B295" s="15">
        <v>246</v>
      </c>
      <c r="C295" s="16" t="s">
        <v>172</v>
      </c>
      <c r="D295" s="36" t="str">
        <f>'[1]КДЛ (Микробиолог.исл.)'!J4</f>
        <v>Исследование кала на условно-патогенную флору</v>
      </c>
      <c r="E295" s="15" t="s">
        <v>107</v>
      </c>
      <c r="F295" s="30">
        <v>550</v>
      </c>
    </row>
    <row r="296" spans="2:6" ht="22.5" customHeight="1" x14ac:dyDescent="0.25">
      <c r="B296" s="15">
        <v>247</v>
      </c>
      <c r="C296" s="16" t="s">
        <v>169</v>
      </c>
      <c r="D296" s="61" t="str">
        <f>'[1]КДЛ (Микробиолог.исл.)'!L4</f>
        <v>Исследование кала на кишечный дисбактериоз</v>
      </c>
      <c r="E296" s="15" t="s">
        <v>107</v>
      </c>
      <c r="F296" s="18">
        <v>1400</v>
      </c>
    </row>
    <row r="297" spans="2:6" ht="24" customHeight="1" x14ac:dyDescent="0.25">
      <c r="B297" s="15">
        <v>248</v>
      </c>
      <c r="C297" s="16" t="s">
        <v>173</v>
      </c>
      <c r="D297" s="15" t="str">
        <f>'[1]КДЛ (Микробиолог.исл.)'!N4</f>
        <v>Исследование мазков из зева и носа на дифтерию</v>
      </c>
      <c r="E297" s="15" t="s">
        <v>107</v>
      </c>
      <c r="F297" s="30">
        <v>550</v>
      </c>
    </row>
    <row r="298" spans="2:6" ht="21" customHeight="1" x14ac:dyDescent="0.25">
      <c r="B298" s="15">
        <v>249</v>
      </c>
      <c r="C298" s="16" t="s">
        <v>174</v>
      </c>
      <c r="D298" s="61" t="str">
        <f>'[1]КДЛ (Микробиолог.исл.)'!P4</f>
        <v>Исследование мазков из зева на коклюш</v>
      </c>
      <c r="E298" s="15" t="s">
        <v>107</v>
      </c>
      <c r="F298" s="30">
        <v>550</v>
      </c>
    </row>
    <row r="299" spans="2:6" ht="35.25" customHeight="1" x14ac:dyDescent="0.25">
      <c r="B299" s="15">
        <v>250</v>
      </c>
      <c r="C299" s="16" t="s">
        <v>175</v>
      </c>
      <c r="D299" s="61" t="str">
        <f>'[1]КДЛ (Микробиолог.исл.)'!R4</f>
        <v>Исследование мазков из зева на гемолитический стрептокок</v>
      </c>
      <c r="E299" s="15" t="s">
        <v>107</v>
      </c>
      <c r="F299" s="30">
        <v>550</v>
      </c>
    </row>
    <row r="300" spans="2:6" ht="30" customHeight="1" x14ac:dyDescent="0.25">
      <c r="B300" s="15">
        <v>251</v>
      </c>
      <c r="C300" s="16" t="s">
        <v>176</v>
      </c>
      <c r="D300" s="61" t="str">
        <f>'[1]КДЛ (Микробиолог.исл.)'!T4</f>
        <v>Исследование мазков из носоглотки на менингокок</v>
      </c>
      <c r="E300" s="15" t="s">
        <v>107</v>
      </c>
      <c r="F300" s="30">
        <v>550</v>
      </c>
    </row>
    <row r="301" spans="2:6" ht="32.25" customHeight="1" x14ac:dyDescent="0.25">
      <c r="B301" s="15">
        <v>252</v>
      </c>
      <c r="C301" s="16" t="s">
        <v>177</v>
      </c>
      <c r="D301" s="61" t="str">
        <f>'[1]КДЛ (Микробиолог.исл.)'!V4</f>
        <v>Исследование мазков из зева и носа на стафилокок</v>
      </c>
      <c r="E301" s="15" t="s">
        <v>107</v>
      </c>
      <c r="F301" s="90">
        <v>460</v>
      </c>
    </row>
    <row r="302" spans="2:6" ht="22.5" customHeight="1" x14ac:dyDescent="0.25">
      <c r="B302" s="15">
        <v>253</v>
      </c>
      <c r="C302" s="16" t="s">
        <v>178</v>
      </c>
      <c r="D302" s="61" t="str">
        <f>'[1]КДЛ (Микробиолог.исл.)'!X4</f>
        <v>Микробиологические исследование крови</v>
      </c>
      <c r="E302" s="15" t="s">
        <v>107</v>
      </c>
      <c r="F302" s="18">
        <v>1900</v>
      </c>
    </row>
    <row r="303" spans="2:6" ht="23.25" customHeight="1" x14ac:dyDescent="0.25">
      <c r="B303" s="15">
        <v>254</v>
      </c>
      <c r="C303" s="16" t="s">
        <v>179</v>
      </c>
      <c r="D303" s="61" t="str">
        <f>'[1]КДЛ (Микробиолог.исл.)'!Z4</f>
        <v>Микробиологические исследование мочи</v>
      </c>
      <c r="E303" s="15" t="s">
        <v>107</v>
      </c>
      <c r="F303" s="30">
        <v>550</v>
      </c>
    </row>
    <row r="304" spans="2:6" ht="35.25" customHeight="1" x14ac:dyDescent="0.25">
      <c r="B304" s="15">
        <v>255</v>
      </c>
      <c r="C304" s="16" t="s">
        <v>180</v>
      </c>
      <c r="D304" s="61" t="str">
        <f>'[1]КДЛ (Микробиолог.исл.)'!AB4</f>
        <v>Микробиологические исследование содержимого женских половых органов</v>
      </c>
      <c r="E304" s="15" t="s">
        <v>107</v>
      </c>
      <c r="F304" s="30">
        <v>550</v>
      </c>
    </row>
    <row r="305" spans="2:7" ht="30.75" customHeight="1" x14ac:dyDescent="0.25">
      <c r="B305" s="15">
        <v>256</v>
      </c>
      <c r="C305" s="16" t="s">
        <v>181</v>
      </c>
      <c r="D305" s="61" t="str">
        <f>'[1]КДЛ (Микробиолог.исл.)'!AD4</f>
        <v>Микробиологические исследование содержимого  ран</v>
      </c>
      <c r="E305" s="15" t="s">
        <v>107</v>
      </c>
      <c r="F305" s="30">
        <v>550</v>
      </c>
    </row>
    <row r="306" spans="2:7" ht="30.75" customHeight="1" x14ac:dyDescent="0.25">
      <c r="B306" s="15">
        <v>257</v>
      </c>
      <c r="C306" s="16" t="s">
        <v>178</v>
      </c>
      <c r="D306" s="61" t="str">
        <f>'[1]КДЛ (Микробиолог.исл.)'!AF4</f>
        <v xml:space="preserve">Микробиологические исследование содержимого верхних дыхательных путей </v>
      </c>
      <c r="E306" s="15" t="s">
        <v>107</v>
      </c>
      <c r="F306" s="30">
        <v>550</v>
      </c>
    </row>
    <row r="307" spans="2:7" ht="35.25" customHeight="1" x14ac:dyDescent="0.25">
      <c r="B307" s="15">
        <v>258</v>
      </c>
      <c r="C307" s="16" t="s">
        <v>182</v>
      </c>
      <c r="D307" s="61" t="str">
        <f>'[1]КДЛ (Микробиолог.исл.)'!AH4</f>
        <v>Микробиологические исследование содержимого плевральной жидкости</v>
      </c>
      <c r="E307" s="15" t="s">
        <v>107</v>
      </c>
      <c r="F307" s="90">
        <v>710</v>
      </c>
    </row>
    <row r="308" spans="2:7" ht="35.25" customHeight="1" x14ac:dyDescent="0.25">
      <c r="B308" s="15">
        <v>259</v>
      </c>
      <c r="C308" s="16" t="s">
        <v>183</v>
      </c>
      <c r="D308" s="61" t="str">
        <f>'[1]КДЛ (Микробиолог.исл.)'!AJ4</f>
        <v>Микробиологические исследование содержимого ликвора</v>
      </c>
      <c r="E308" s="15" t="s">
        <v>107</v>
      </c>
      <c r="F308" s="90">
        <v>950</v>
      </c>
    </row>
    <row r="309" spans="2:7" ht="36" customHeight="1" x14ac:dyDescent="0.25">
      <c r="B309" s="15">
        <v>260</v>
      </c>
      <c r="C309" s="16" t="s">
        <v>184</v>
      </c>
      <c r="D309" s="61" t="str">
        <f>'[1]КДЛ (Микробиолог.исл.)'!AL4</f>
        <v>Микробиологические исследование содержимого отделяемого глаз</v>
      </c>
      <c r="E309" s="15" t="s">
        <v>107</v>
      </c>
      <c r="F309" s="30">
        <v>550</v>
      </c>
    </row>
    <row r="310" spans="2:7" ht="33" customHeight="1" x14ac:dyDescent="0.25">
      <c r="B310" s="15">
        <v>261</v>
      </c>
      <c r="C310" s="16" t="s">
        <v>184</v>
      </c>
      <c r="D310" s="61" t="str">
        <f>'[1]КДЛ (Микробиолог.исл.)'!AN4</f>
        <v>Микробиологические исследование содержимого отделяемого ушей</v>
      </c>
      <c r="E310" s="15" t="s">
        <v>107</v>
      </c>
      <c r="F310" s="30">
        <v>550</v>
      </c>
    </row>
    <row r="311" spans="2:7" ht="38.25" customHeight="1" x14ac:dyDescent="0.25">
      <c r="B311" s="15">
        <v>262</v>
      </c>
      <c r="C311" s="16" t="s">
        <v>183</v>
      </c>
      <c r="D311" s="61" t="str">
        <f>'[1]КДЛ (Микробиолог.исл.)'!AP4</f>
        <v>Микробиологические исследование содержимого грудного молока</v>
      </c>
      <c r="E311" s="15" t="s">
        <v>107</v>
      </c>
      <c r="F311" s="30">
        <v>550</v>
      </c>
    </row>
    <row r="312" spans="2:7" ht="33" customHeight="1" x14ac:dyDescent="0.25">
      <c r="B312" s="15">
        <v>263</v>
      </c>
      <c r="C312" s="16" t="s">
        <v>182</v>
      </c>
      <c r="D312" s="61" t="str">
        <f>'[1]КДЛ (Микробиолог.исл.)'!AR4</f>
        <v>Микробиологические исследование содержимого мокроты</v>
      </c>
      <c r="E312" s="15" t="s">
        <v>107</v>
      </c>
      <c r="F312" s="21">
        <v>900</v>
      </c>
      <c r="G312" s="43"/>
    </row>
    <row r="313" spans="2:7" ht="45.75" customHeight="1" x14ac:dyDescent="0.25">
      <c r="B313" s="15">
        <v>264</v>
      </c>
      <c r="C313" s="16" t="s">
        <v>185</v>
      </c>
      <c r="D313" s="61" t="str">
        <f>'[1]КДЛ (Микробиолог.исл.)'!AT4</f>
        <v>Определение чувствительности микроорганизмов к антибактериальным препаратам</v>
      </c>
      <c r="E313" s="15" t="s">
        <v>107</v>
      </c>
      <c r="F313" s="90">
        <v>450</v>
      </c>
    </row>
    <row r="314" spans="2:7" ht="21" customHeight="1" x14ac:dyDescent="0.25">
      <c r="B314" s="15">
        <v>265</v>
      </c>
      <c r="C314" s="16" t="s">
        <v>186</v>
      </c>
      <c r="D314" s="61" t="str">
        <f>'[1]КДЛ (Микробиолог.исл.)'!AV4</f>
        <v>Определение ротовируса в кале</v>
      </c>
      <c r="E314" s="15" t="s">
        <v>107</v>
      </c>
      <c r="F314" s="90">
        <v>750</v>
      </c>
    </row>
    <row r="315" spans="2:7" ht="34.5" customHeight="1" x14ac:dyDescent="0.25">
      <c r="B315" s="15">
        <v>266</v>
      </c>
      <c r="C315" s="16" t="s">
        <v>187</v>
      </c>
      <c r="D315" s="61" t="str">
        <f>'[1]КДЛ (Микробиолог.исл.)'!AX4</f>
        <v>Определение норовируса в кале по инициативе пациента при отсутствии эпидпоказаний</v>
      </c>
      <c r="E315" s="15" t="s">
        <v>107</v>
      </c>
      <c r="F315" s="18">
        <v>1400</v>
      </c>
    </row>
    <row r="316" spans="2:7" ht="35.25" customHeight="1" x14ac:dyDescent="0.25">
      <c r="B316" s="54"/>
      <c r="C316" s="118" t="s">
        <v>188</v>
      </c>
      <c r="D316" s="118"/>
      <c r="E316" s="118"/>
      <c r="F316" s="118"/>
    </row>
    <row r="317" spans="2:7" ht="37.5" customHeight="1" x14ac:dyDescent="0.25">
      <c r="B317" s="15">
        <v>267</v>
      </c>
      <c r="C317" s="35" t="s">
        <v>189</v>
      </c>
      <c r="D317" s="61" t="str">
        <f>'[1]КДЛ( Серолог-ие исл.)'!D4:E4</f>
        <v>Серологические исследования сыворотки крови с шигеллезными диагностикумами</v>
      </c>
      <c r="E317" s="15" t="s">
        <v>107</v>
      </c>
      <c r="F317" s="21">
        <v>800</v>
      </c>
      <c r="G317" s="43"/>
    </row>
    <row r="318" spans="2:7" ht="37.5" customHeight="1" x14ac:dyDescent="0.25">
      <c r="B318" s="15">
        <v>268</v>
      </c>
      <c r="C318" s="35" t="s">
        <v>190</v>
      </c>
      <c r="D318" s="61" t="str">
        <f>'[1]КДЛ( Серолог-ие исл.)'!F4</f>
        <v>Серологические исследования сыворотки крови с сальмонеллезными диагностикумами</v>
      </c>
      <c r="E318" s="15" t="s">
        <v>107</v>
      </c>
      <c r="F318" s="90">
        <v>620</v>
      </c>
    </row>
    <row r="319" spans="2:7" ht="35.25" customHeight="1" x14ac:dyDescent="0.25">
      <c r="B319" s="15">
        <v>269</v>
      </c>
      <c r="C319" s="35" t="s">
        <v>191</v>
      </c>
      <c r="D319" s="61" t="str">
        <f>'[1]КДЛ( Серолог-ие исл.)'!H4</f>
        <v>Серологические исследования сыворотки крови с бруллезным диагностикумом</v>
      </c>
      <c r="E319" s="15" t="s">
        <v>107</v>
      </c>
      <c r="F319" s="18">
        <v>300</v>
      </c>
    </row>
    <row r="320" spans="2:7" ht="45.75" customHeight="1" x14ac:dyDescent="0.25">
      <c r="B320" s="43"/>
      <c r="C320" s="112" t="s">
        <v>192</v>
      </c>
      <c r="D320" s="113"/>
      <c r="E320" s="113"/>
      <c r="F320" s="114"/>
    </row>
    <row r="321" spans="2:7" ht="32.25" customHeight="1" x14ac:dyDescent="0.25">
      <c r="B321" s="15">
        <v>270</v>
      </c>
      <c r="C321" s="62" t="s">
        <v>193</v>
      </c>
      <c r="D321" s="62" t="str">
        <f>[1]Рентген!D4</f>
        <v>Флюорография органов грудной клетки в 1-ой проекции</v>
      </c>
      <c r="E321" s="31" t="s">
        <v>101</v>
      </c>
      <c r="F321" s="21">
        <v>700</v>
      </c>
      <c r="G321" s="43"/>
    </row>
    <row r="322" spans="2:7" ht="32.25" customHeight="1" x14ac:dyDescent="0.25">
      <c r="B322" s="15">
        <v>271</v>
      </c>
      <c r="C322" s="35" t="s">
        <v>193</v>
      </c>
      <c r="D322" s="35" t="str">
        <f>[1]Рентген!F4</f>
        <v>Флюорография органов грудной клетки в 2-х проекциях</v>
      </c>
      <c r="E322" s="15" t="s">
        <v>101</v>
      </c>
      <c r="F322" s="21">
        <v>900</v>
      </c>
      <c r="G322" s="43"/>
    </row>
    <row r="323" spans="2:7" ht="32.25" customHeight="1" x14ac:dyDescent="0.25">
      <c r="B323" s="15">
        <v>272</v>
      </c>
      <c r="C323" s="35" t="s">
        <v>194</v>
      </c>
      <c r="D323" s="35" t="str">
        <f>[1]Рентген!H4</f>
        <v xml:space="preserve">Рентгенография органов грудной клетки в 1-й проекции </v>
      </c>
      <c r="E323" s="15" t="s">
        <v>101</v>
      </c>
      <c r="F323" s="21">
        <v>700</v>
      </c>
      <c r="G323" s="43"/>
    </row>
    <row r="324" spans="2:7" ht="32.25" customHeight="1" x14ac:dyDescent="0.25">
      <c r="B324" s="15">
        <v>273</v>
      </c>
      <c r="C324" s="35" t="s">
        <v>195</v>
      </c>
      <c r="D324" s="35" t="str">
        <f>[1]Рентген!J4</f>
        <v>Рентгенография органов грудной клетки в 2-х проекциях</v>
      </c>
      <c r="E324" s="15" t="s">
        <v>101</v>
      </c>
      <c r="F324" s="21">
        <v>1100</v>
      </c>
      <c r="G324" s="43"/>
    </row>
    <row r="325" spans="2:7" ht="32.25" customHeight="1" x14ac:dyDescent="0.25">
      <c r="B325" s="15">
        <v>274</v>
      </c>
      <c r="C325" s="35" t="s">
        <v>196</v>
      </c>
      <c r="D325" s="35" t="str">
        <f>[1]Рентген!L4</f>
        <v>Рентгенография брошной полости 1 проекции</v>
      </c>
      <c r="E325" s="15" t="s">
        <v>101</v>
      </c>
      <c r="F325" s="21">
        <v>700</v>
      </c>
      <c r="G325" s="43"/>
    </row>
    <row r="326" spans="2:7" ht="32.25" customHeight="1" x14ac:dyDescent="0.25">
      <c r="B326" s="15">
        <v>275</v>
      </c>
      <c r="C326" s="35" t="s">
        <v>197</v>
      </c>
      <c r="D326" s="35" t="str">
        <f>[1]Рентген!N4</f>
        <v>Урография (обзорный почек и мочевых путей) 1 проекции</v>
      </c>
      <c r="E326" s="15" t="s">
        <v>101</v>
      </c>
      <c r="F326" s="21">
        <v>700</v>
      </c>
      <c r="G326" s="43"/>
    </row>
    <row r="327" spans="2:7" ht="32.25" customHeight="1" x14ac:dyDescent="0.25">
      <c r="B327" s="15">
        <v>276</v>
      </c>
      <c r="C327" s="64" t="s">
        <v>198</v>
      </c>
      <c r="D327" s="35" t="str">
        <f>[1]Рентген!P4</f>
        <v>Рентгенография свода черепа в 2-х проекциях</v>
      </c>
      <c r="E327" s="15" t="s">
        <v>101</v>
      </c>
      <c r="F327" s="30">
        <v>1300</v>
      </c>
    </row>
    <row r="328" spans="2:7" ht="32.25" customHeight="1" x14ac:dyDescent="0.25">
      <c r="B328" s="15">
        <v>277</v>
      </c>
      <c r="C328" s="64" t="s">
        <v>199</v>
      </c>
      <c r="D328" s="35" t="str">
        <f>[1]Рентген!R4</f>
        <v>Рентгенография лицевого черепа в прямой проекции</v>
      </c>
      <c r="E328" s="15" t="s">
        <v>101</v>
      </c>
      <c r="F328" s="18">
        <v>600</v>
      </c>
    </row>
    <row r="329" spans="2:7" ht="32.25" customHeight="1" x14ac:dyDescent="0.25">
      <c r="B329" s="15">
        <v>278</v>
      </c>
      <c r="C329" s="64" t="s">
        <v>200</v>
      </c>
      <c r="D329" s="35" t="str">
        <f>[1]Рентген!T4</f>
        <v>Рентгенография придаточных пазух носа 1 пр.</v>
      </c>
      <c r="E329" s="15" t="s">
        <v>101</v>
      </c>
      <c r="F329" s="18">
        <v>600</v>
      </c>
    </row>
    <row r="330" spans="2:7" ht="32.25" customHeight="1" x14ac:dyDescent="0.25">
      <c r="B330" s="15">
        <v>279</v>
      </c>
      <c r="C330" s="64" t="s">
        <v>201</v>
      </c>
      <c r="D330" s="35" t="str">
        <f>[1]Рентген!V4</f>
        <v>Рентгенография придаточных пазух носа в 2-х пр.</v>
      </c>
      <c r="E330" s="15" t="s">
        <v>101</v>
      </c>
      <c r="F330" s="21">
        <v>800</v>
      </c>
      <c r="G330" s="43"/>
    </row>
    <row r="331" spans="2:7" ht="32.25" customHeight="1" x14ac:dyDescent="0.25">
      <c r="B331" s="15">
        <v>280</v>
      </c>
      <c r="C331" s="65" t="s">
        <v>202</v>
      </c>
      <c r="D331" s="35" t="str">
        <f>[1]Рентген!X4</f>
        <v>Рентгенография нижней челюсти в 2-х проекциях</v>
      </c>
      <c r="E331" s="15" t="s">
        <v>101</v>
      </c>
      <c r="F331" s="21">
        <v>1200</v>
      </c>
      <c r="G331" s="43"/>
    </row>
    <row r="332" spans="2:7" ht="32.25" customHeight="1" x14ac:dyDescent="0.25">
      <c r="B332" s="15">
        <v>281</v>
      </c>
      <c r="C332" s="64" t="s">
        <v>203</v>
      </c>
      <c r="D332" s="35" t="str">
        <f>[1]Рентген!Z4</f>
        <v>Прицельная рентгенография 1-го или 2-х стоящих рядом зубов</v>
      </c>
      <c r="E332" s="15" t="s">
        <v>101</v>
      </c>
      <c r="F332" s="18">
        <v>500</v>
      </c>
    </row>
    <row r="333" spans="2:7" ht="32.25" customHeight="1" x14ac:dyDescent="0.25">
      <c r="B333" s="15">
        <v>282</v>
      </c>
      <c r="C333" s="64" t="s">
        <v>204</v>
      </c>
      <c r="D333" s="35" t="str">
        <f>[1]Рентген!AB4</f>
        <v>Рентгенография костей носа в 2-х проекциях</v>
      </c>
      <c r="E333" s="15" t="s">
        <v>101</v>
      </c>
      <c r="F333" s="21">
        <v>900</v>
      </c>
      <c r="G333" s="43"/>
    </row>
    <row r="334" spans="2:7" ht="32.25" customHeight="1" x14ac:dyDescent="0.25">
      <c r="B334" s="15">
        <v>283</v>
      </c>
      <c r="C334" s="64" t="s">
        <v>205</v>
      </c>
      <c r="D334" s="35" t="str">
        <f>[1]Рентген!AD4</f>
        <v>Маммография (рентгенография молочных желез в 2-х проекциях) 4 снимка</v>
      </c>
      <c r="E334" s="15" t="s">
        <v>101</v>
      </c>
      <c r="F334" s="30">
        <v>2200</v>
      </c>
    </row>
    <row r="335" spans="2:7" ht="32.25" customHeight="1" x14ac:dyDescent="0.25">
      <c r="B335" s="15">
        <v>284</v>
      </c>
      <c r="C335" s="35" t="s">
        <v>206</v>
      </c>
      <c r="D335" s="35" t="str">
        <f>[1]Рентген!AF4</f>
        <v>Рентгенография шейного отдела позвоночника в 2-х проекциях</v>
      </c>
      <c r="E335" s="15" t="s">
        <v>101</v>
      </c>
      <c r="F335" s="30">
        <v>1300</v>
      </c>
    </row>
    <row r="336" spans="2:7" ht="32.25" customHeight="1" x14ac:dyDescent="0.25">
      <c r="B336" s="15">
        <v>285</v>
      </c>
      <c r="C336" s="35" t="s">
        <v>207</v>
      </c>
      <c r="D336" s="35" t="str">
        <f>[1]Рентген!AH4</f>
        <v>Рентгенография шейного отдела позвоночника в 3-х проекциях</v>
      </c>
      <c r="E336" s="15" t="s">
        <v>101</v>
      </c>
      <c r="F336" s="30">
        <v>1500</v>
      </c>
    </row>
    <row r="337" spans="2:7" ht="32.25" customHeight="1" x14ac:dyDescent="0.25">
      <c r="B337" s="15">
        <v>286</v>
      </c>
      <c r="C337" s="35" t="s">
        <v>208</v>
      </c>
      <c r="D337" s="35" t="str">
        <f>[1]Рентген!AJ4</f>
        <v>Рентгенография грудного отдела позвоночника в 2-х проекциях</v>
      </c>
      <c r="E337" s="15" t="s">
        <v>101</v>
      </c>
      <c r="F337" s="18">
        <v>1400</v>
      </c>
    </row>
    <row r="338" spans="2:7" ht="32.25" customHeight="1" x14ac:dyDescent="0.25">
      <c r="B338" s="15">
        <v>287</v>
      </c>
      <c r="C338" s="35" t="s">
        <v>209</v>
      </c>
      <c r="D338" s="35" t="str">
        <f>[1]Рентген!AL4</f>
        <v>Рентгенография поясничного отдела позвоночника в 2-х проекциях</v>
      </c>
      <c r="E338" s="15" t="s">
        <v>101</v>
      </c>
      <c r="F338" s="18">
        <v>1400</v>
      </c>
    </row>
    <row r="339" spans="2:7" ht="30.75" customHeight="1" x14ac:dyDescent="0.25">
      <c r="B339" s="15">
        <v>288</v>
      </c>
      <c r="C339" s="19" t="s">
        <v>210</v>
      </c>
      <c r="D339" s="35" t="str">
        <f>[1]Рентген!AN4</f>
        <v>Рентгенография костей таза в прямой проекции</v>
      </c>
      <c r="E339" s="15" t="s">
        <v>101</v>
      </c>
      <c r="F339" s="21">
        <v>700</v>
      </c>
      <c r="G339" s="43"/>
    </row>
    <row r="340" spans="2:7" ht="30.75" customHeight="1" x14ac:dyDescent="0.25">
      <c r="B340" s="15">
        <v>289</v>
      </c>
      <c r="C340" s="19" t="s">
        <v>211</v>
      </c>
      <c r="D340" s="35" t="str">
        <f>[1]Рентген!AP4</f>
        <v>Рентгенография тазобедренного сустава в прямой проекции</v>
      </c>
      <c r="E340" s="15" t="s">
        <v>101</v>
      </c>
      <c r="F340" s="21">
        <v>700</v>
      </c>
      <c r="G340" s="43"/>
    </row>
    <row r="341" spans="2:7" ht="30.75" customHeight="1" x14ac:dyDescent="0.25">
      <c r="B341" s="15">
        <v>290</v>
      </c>
      <c r="C341" s="19" t="s">
        <v>212</v>
      </c>
      <c r="D341" s="35" t="str">
        <f>[1]Рентген!AR4</f>
        <v>Рентгенография крестцово-подвздошных сочленений в 1-й проекции</v>
      </c>
      <c r="E341" s="15" t="s">
        <v>101</v>
      </c>
      <c r="F341" s="21">
        <v>800</v>
      </c>
      <c r="G341" s="43"/>
    </row>
    <row r="342" spans="2:7" ht="30.75" customHeight="1" x14ac:dyDescent="0.25">
      <c r="B342" s="15">
        <v>291</v>
      </c>
      <c r="C342" s="19" t="s">
        <v>212</v>
      </c>
      <c r="D342" s="35" t="str">
        <f>[1]Рентген!AT4</f>
        <v>Рентгенография крестцово-подвздошных сочленений в 2-х проекциях</v>
      </c>
      <c r="E342" s="15" t="s">
        <v>101</v>
      </c>
      <c r="F342" s="21">
        <v>1200</v>
      </c>
      <c r="G342" s="43"/>
    </row>
    <row r="343" spans="2:7" ht="30.75" customHeight="1" x14ac:dyDescent="0.25">
      <c r="B343" s="15">
        <v>292</v>
      </c>
      <c r="C343" s="19" t="s">
        <v>213</v>
      </c>
      <c r="D343" s="35" t="str">
        <f>[1]Рентген!AV4</f>
        <v>Рентгенография плевевого сустава в прямой проекции</v>
      </c>
      <c r="E343" s="15" t="s">
        <v>101</v>
      </c>
      <c r="F343" s="21">
        <v>700</v>
      </c>
      <c r="G343" s="43"/>
    </row>
    <row r="344" spans="2:7" ht="30.75" customHeight="1" x14ac:dyDescent="0.25">
      <c r="B344" s="15">
        <v>293</v>
      </c>
      <c r="C344" s="19" t="s">
        <v>214</v>
      </c>
      <c r="D344" s="35" t="str">
        <f>[1]Рентген!AX4</f>
        <v>Рентгенография ключицы в прямой проекции</v>
      </c>
      <c r="E344" s="15" t="s">
        <v>101</v>
      </c>
      <c r="F344" s="21">
        <v>700</v>
      </c>
      <c r="G344" s="43"/>
    </row>
    <row r="345" spans="2:7" ht="30.75" customHeight="1" x14ac:dyDescent="0.25">
      <c r="B345" s="15">
        <v>294</v>
      </c>
      <c r="C345" s="19" t="s">
        <v>215</v>
      </c>
      <c r="D345" s="35" t="str">
        <f>[1]Рентген!AZ4</f>
        <v>Рентгенография лопатки в 2-х проекциях</v>
      </c>
      <c r="E345" s="15" t="s">
        <v>101</v>
      </c>
      <c r="F345" s="21">
        <v>1000</v>
      </c>
      <c r="G345" s="43"/>
    </row>
    <row r="346" spans="2:7" ht="30.75" customHeight="1" x14ac:dyDescent="0.25">
      <c r="B346" s="15">
        <v>295</v>
      </c>
      <c r="C346" s="19" t="s">
        <v>216</v>
      </c>
      <c r="D346" s="35" t="str">
        <f>[1]Рентген!BB4</f>
        <v>Рентгенография плечевой кости в 2-х проекциях</v>
      </c>
      <c r="E346" s="15" t="s">
        <v>101</v>
      </c>
      <c r="F346" s="21">
        <v>1100</v>
      </c>
      <c r="G346" s="43"/>
    </row>
    <row r="347" spans="2:7" ht="30.75" customHeight="1" x14ac:dyDescent="0.25">
      <c r="B347" s="15">
        <v>296</v>
      </c>
      <c r="C347" s="19" t="s">
        <v>217</v>
      </c>
      <c r="D347" s="35" t="str">
        <f>[1]Рентген!BD4</f>
        <v>Рентгенография логтевого сустава в 2-х проекциях</v>
      </c>
      <c r="E347" s="15" t="s">
        <v>101</v>
      </c>
      <c r="F347" s="21">
        <v>900</v>
      </c>
      <c r="G347" s="43"/>
    </row>
    <row r="348" spans="2:7" ht="30.75" customHeight="1" x14ac:dyDescent="0.25">
      <c r="B348" s="15">
        <v>297</v>
      </c>
      <c r="C348" s="19" t="s">
        <v>216</v>
      </c>
      <c r="D348" s="35" t="str">
        <f>[1]Рентген!BF4</f>
        <v>Рентгенография предплечья в 2-х проекциях</v>
      </c>
      <c r="E348" s="15" t="s">
        <v>101</v>
      </c>
      <c r="F348" s="21">
        <v>900</v>
      </c>
      <c r="G348" s="43"/>
    </row>
    <row r="349" spans="2:7" ht="30.75" customHeight="1" x14ac:dyDescent="0.25">
      <c r="B349" s="15">
        <v>298</v>
      </c>
      <c r="C349" s="19" t="s">
        <v>218</v>
      </c>
      <c r="D349" s="35" t="str">
        <f>[1]Рентген!BH4</f>
        <v>Рентгенография лучезапястного сустава в 2-х проекциях</v>
      </c>
      <c r="E349" s="15" t="s">
        <v>101</v>
      </c>
      <c r="F349" s="21">
        <v>700</v>
      </c>
      <c r="G349" s="43"/>
    </row>
    <row r="350" spans="2:7" ht="30.75" customHeight="1" x14ac:dyDescent="0.25">
      <c r="B350" s="15">
        <v>299</v>
      </c>
      <c r="C350" s="19" t="s">
        <v>219</v>
      </c>
      <c r="D350" s="35" t="str">
        <f>[1]Рентген!BJ4</f>
        <v>Рентгенография кисти в 2-х проекциях</v>
      </c>
      <c r="E350" s="15" t="s">
        <v>101</v>
      </c>
      <c r="F350" s="90">
        <v>750</v>
      </c>
    </row>
    <row r="351" spans="2:7" ht="30.75" customHeight="1" x14ac:dyDescent="0.25">
      <c r="B351" s="15">
        <v>300</v>
      </c>
      <c r="C351" s="19" t="s">
        <v>219</v>
      </c>
      <c r="D351" s="35" t="str">
        <f>[1]Рентген!BL4</f>
        <v>Рентгенография обеих кистей в прямой проекции</v>
      </c>
      <c r="E351" s="15" t="s">
        <v>101</v>
      </c>
      <c r="F351" s="30">
        <v>650</v>
      </c>
    </row>
    <row r="352" spans="2:7" ht="30.75" customHeight="1" x14ac:dyDescent="0.25">
      <c r="B352" s="15">
        <v>301</v>
      </c>
      <c r="C352" s="19" t="s">
        <v>220</v>
      </c>
      <c r="D352" s="35" t="str">
        <f>[1]Рентген!BN4</f>
        <v>Рентгенография бедренной кости в 2-х проекциях</v>
      </c>
      <c r="E352" s="15" t="s">
        <v>101</v>
      </c>
      <c r="F352" s="21">
        <v>1200</v>
      </c>
      <c r="G352" s="43"/>
    </row>
    <row r="353" spans="2:7" ht="30.75" customHeight="1" x14ac:dyDescent="0.25">
      <c r="B353" s="15">
        <v>302</v>
      </c>
      <c r="C353" s="19" t="s">
        <v>221</v>
      </c>
      <c r="D353" s="35" t="str">
        <f>[1]Рентген!BP4</f>
        <v>Рентгенография коленногоо сустава в 2-х проекциях</v>
      </c>
      <c r="E353" s="15" t="s">
        <v>101</v>
      </c>
      <c r="F353" s="21">
        <v>1000</v>
      </c>
      <c r="G353" s="43"/>
    </row>
    <row r="354" spans="2:7" ht="30.75" customHeight="1" x14ac:dyDescent="0.25">
      <c r="B354" s="15">
        <v>303</v>
      </c>
      <c r="C354" s="19" t="s">
        <v>222</v>
      </c>
      <c r="D354" s="35" t="str">
        <f>[1]Рентген!BR4</f>
        <v>Рентгенография костей голени в 2-х проекциях</v>
      </c>
      <c r="E354" s="15" t="s">
        <v>101</v>
      </c>
      <c r="F354" s="21">
        <v>1100</v>
      </c>
      <c r="G354" s="43"/>
    </row>
    <row r="355" spans="2:7" ht="30.75" customHeight="1" x14ac:dyDescent="0.25">
      <c r="B355" s="15">
        <v>304</v>
      </c>
      <c r="C355" s="19" t="s">
        <v>223</v>
      </c>
      <c r="D355" s="35" t="str">
        <f>[1]Рентген!BT4</f>
        <v>Рентгенография голеностопного сустава в 2-х проекциях</v>
      </c>
      <c r="E355" s="15" t="s">
        <v>101</v>
      </c>
      <c r="F355" s="21">
        <v>900</v>
      </c>
      <c r="G355" s="43"/>
    </row>
    <row r="356" spans="2:7" ht="30.75" customHeight="1" x14ac:dyDescent="0.25">
      <c r="B356" s="15">
        <v>305</v>
      </c>
      <c r="C356" s="19" t="s">
        <v>224</v>
      </c>
      <c r="D356" s="35" t="str">
        <f>[1]Рентген!BV4</f>
        <v>Рентгенография пяточной кости в 1-й проекции</v>
      </c>
      <c r="E356" s="15" t="s">
        <v>101</v>
      </c>
      <c r="F356" s="18">
        <v>600</v>
      </c>
    </row>
    <row r="357" spans="2:7" ht="30.75" customHeight="1" x14ac:dyDescent="0.25">
      <c r="B357" s="15">
        <v>306</v>
      </c>
      <c r="C357" s="19" t="s">
        <v>224</v>
      </c>
      <c r="D357" s="35" t="str">
        <f>[1]Рентген!BX4</f>
        <v>Рентгенография пяточной кости в 2-х проекциях</v>
      </c>
      <c r="E357" s="15" t="s">
        <v>101</v>
      </c>
      <c r="F357" s="21">
        <v>900</v>
      </c>
      <c r="G357" s="43"/>
    </row>
    <row r="358" spans="2:7" ht="30.75" customHeight="1" x14ac:dyDescent="0.25">
      <c r="B358" s="15">
        <v>307</v>
      </c>
      <c r="C358" s="19" t="s">
        <v>225</v>
      </c>
      <c r="D358" s="35" t="str">
        <f>[1]Рентген!BZ4</f>
        <v>Рентгенография одной стопы в 2-х проекциях</v>
      </c>
      <c r="E358" s="15" t="s">
        <v>101</v>
      </c>
      <c r="F358" s="21">
        <v>700</v>
      </c>
      <c r="G358" s="43"/>
    </row>
    <row r="359" spans="2:7" ht="30.75" customHeight="1" x14ac:dyDescent="0.25">
      <c r="B359" s="15">
        <v>308</v>
      </c>
      <c r="C359" s="35" t="s">
        <v>225</v>
      </c>
      <c r="D359" s="35" t="str">
        <f>[1]Рентген!CB4</f>
        <v>Рентгенография обеих стоп в прямой проекции (без нагрузки)</v>
      </c>
      <c r="E359" s="15" t="s">
        <v>101</v>
      </c>
      <c r="F359" s="21">
        <v>700</v>
      </c>
      <c r="G359" s="43"/>
    </row>
    <row r="360" spans="2:7" ht="30.75" customHeight="1" x14ac:dyDescent="0.25">
      <c r="B360" s="15">
        <v>309</v>
      </c>
      <c r="C360" s="35" t="s">
        <v>225</v>
      </c>
      <c r="D360" s="35" t="str">
        <f>[1]Рентген!CD4</f>
        <v>Рентгенография обеих стоп в боковой проекции</v>
      </c>
      <c r="E360" s="15" t="s">
        <v>101</v>
      </c>
      <c r="F360" s="21">
        <v>800</v>
      </c>
      <c r="G360" s="43"/>
    </row>
    <row r="361" spans="2:7" ht="30.75" customHeight="1" x14ac:dyDescent="0.25">
      <c r="B361" s="15">
        <v>310</v>
      </c>
      <c r="C361" s="35" t="s">
        <v>225</v>
      </c>
      <c r="D361" s="35" t="str">
        <f>[1]Рентген!CF4</f>
        <v>Рентгенография обеих стоп в 2-х проекциях</v>
      </c>
      <c r="E361" s="15" t="s">
        <v>101</v>
      </c>
      <c r="F361" s="18">
        <v>1600</v>
      </c>
    </row>
    <row r="362" spans="2:7" ht="30.75" customHeight="1" x14ac:dyDescent="0.25">
      <c r="B362" s="43"/>
      <c r="C362" s="118" t="s">
        <v>226</v>
      </c>
      <c r="D362" s="118"/>
      <c r="E362" s="118"/>
      <c r="F362" s="118"/>
    </row>
    <row r="363" spans="2:7" ht="30.75" customHeight="1" x14ac:dyDescent="0.25">
      <c r="B363" s="15">
        <v>311</v>
      </c>
      <c r="C363" s="35" t="s">
        <v>193</v>
      </c>
      <c r="D363" s="35" t="str">
        <f>[1]УЗИ!D4</f>
        <v>УЗИ органов брюшной полости (ГБС)</v>
      </c>
      <c r="E363" s="15" t="s">
        <v>101</v>
      </c>
      <c r="F363" s="30">
        <v>1050</v>
      </c>
    </row>
    <row r="364" spans="2:7" ht="30.75" customHeight="1" x14ac:dyDescent="0.25">
      <c r="B364" s="15">
        <v>312</v>
      </c>
      <c r="C364" s="35" t="s">
        <v>193</v>
      </c>
      <c r="D364" s="35" t="str">
        <f>[1]УЗИ!F4</f>
        <v>УЗИ органов брюшной полости Комплексное (включая ПМС)</v>
      </c>
      <c r="E364" s="15" t="s">
        <v>101</v>
      </c>
      <c r="F364" s="30">
        <v>1300</v>
      </c>
    </row>
    <row r="365" spans="2:7" ht="30.75" customHeight="1" x14ac:dyDescent="0.25">
      <c r="B365" s="15">
        <v>313</v>
      </c>
      <c r="C365" s="35" t="s">
        <v>194</v>
      </c>
      <c r="D365" s="35" t="str">
        <f>[1]УЗИ!H4</f>
        <v>УЗИ органов мочеполовой системы</v>
      </c>
      <c r="E365" s="15" t="s">
        <v>101</v>
      </c>
      <c r="F365" s="18">
        <v>600</v>
      </c>
    </row>
    <row r="366" spans="2:7" ht="30.75" customHeight="1" x14ac:dyDescent="0.25">
      <c r="B366" s="15">
        <v>314</v>
      </c>
      <c r="C366" s="35" t="s">
        <v>195</v>
      </c>
      <c r="D366" s="35" t="str">
        <f>[1]УЗИ!J4</f>
        <v>УЗИ органов репродуктивной системы</v>
      </c>
      <c r="E366" s="15" t="s">
        <v>101</v>
      </c>
      <c r="F366" s="18">
        <v>600</v>
      </c>
    </row>
    <row r="367" spans="2:7" ht="30.75" customHeight="1" x14ac:dyDescent="0.25">
      <c r="B367" s="15">
        <v>315</v>
      </c>
      <c r="C367" s="35" t="s">
        <v>196</v>
      </c>
      <c r="D367" s="35" t="str">
        <f>[1]УЗИ!L4</f>
        <v xml:space="preserve">УЗИ щитовидной железы </v>
      </c>
      <c r="E367" s="15" t="s">
        <v>101</v>
      </c>
      <c r="F367" s="21">
        <v>800</v>
      </c>
      <c r="G367" s="43"/>
    </row>
    <row r="368" spans="2:7" ht="30.75" customHeight="1" x14ac:dyDescent="0.25">
      <c r="B368" s="15">
        <v>316</v>
      </c>
      <c r="C368" s="35" t="s">
        <v>197</v>
      </c>
      <c r="D368" s="35" t="str">
        <f>[1]УЗИ!N4</f>
        <v xml:space="preserve">УЗИ молочных желез </v>
      </c>
      <c r="E368" s="15" t="s">
        <v>101</v>
      </c>
      <c r="F368" s="21">
        <v>800</v>
      </c>
      <c r="G368" s="43"/>
    </row>
    <row r="369" spans="2:7" ht="30.75" customHeight="1" x14ac:dyDescent="0.25">
      <c r="B369" s="15">
        <v>317</v>
      </c>
      <c r="C369" s="64" t="s">
        <v>198</v>
      </c>
      <c r="D369" s="35" t="str">
        <f>[1]УЗИ!P4</f>
        <v>УЗИ тазобедренных суставов, шейного отдела позвоночника</v>
      </c>
      <c r="E369" s="15" t="s">
        <v>101</v>
      </c>
      <c r="F369" s="21">
        <v>800</v>
      </c>
      <c r="G369" s="43"/>
    </row>
    <row r="370" spans="2:7" ht="30.75" customHeight="1" x14ac:dyDescent="0.25">
      <c r="B370" s="15">
        <v>318</v>
      </c>
      <c r="C370" s="64" t="s">
        <v>199</v>
      </c>
      <c r="D370" s="35" t="str">
        <f>[1]УЗИ!R4</f>
        <v>УЗИ головного мозга (нейросонография)</v>
      </c>
      <c r="E370" s="15" t="s">
        <v>101</v>
      </c>
      <c r="F370" s="21">
        <v>800</v>
      </c>
      <c r="G370" s="43"/>
    </row>
    <row r="371" spans="2:7" ht="30.75" customHeight="1" x14ac:dyDescent="0.25">
      <c r="B371" s="15">
        <v>319</v>
      </c>
      <c r="C371" s="64" t="s">
        <v>200</v>
      </c>
      <c r="D371" s="35" t="str">
        <f>[1]УЗИ!T4</f>
        <v>Прочее (один орган бррюшной полости, мягкие ткани, слюнные железы, лимфатические узлы)</v>
      </c>
      <c r="E371" s="15" t="s">
        <v>101</v>
      </c>
      <c r="F371" s="18">
        <v>500</v>
      </c>
    </row>
    <row r="372" spans="2:7" ht="30.75" customHeight="1" x14ac:dyDescent="0.25">
      <c r="B372" s="15">
        <v>320</v>
      </c>
      <c r="C372" s="64" t="s">
        <v>201</v>
      </c>
      <c r="D372" s="35" t="str">
        <f>[1]УЗИ!V4</f>
        <v>УЗИ сердца (эхокардиография)</v>
      </c>
      <c r="E372" s="15" t="s">
        <v>101</v>
      </c>
      <c r="F372" s="30">
        <v>1300</v>
      </c>
    </row>
    <row r="373" spans="2:7" ht="30.75" customHeight="1" x14ac:dyDescent="0.25">
      <c r="B373" s="15">
        <v>321</v>
      </c>
      <c r="C373" s="65" t="s">
        <v>202</v>
      </c>
      <c r="D373" s="35" t="str">
        <f>[1]УЗИ!X4</f>
        <v>Дуплексное исследование брахиоцефальных сосудов</v>
      </c>
      <c r="E373" s="15" t="s">
        <v>101</v>
      </c>
      <c r="F373" s="30">
        <v>1300</v>
      </c>
    </row>
    <row r="374" spans="2:7" ht="30.75" customHeight="1" x14ac:dyDescent="0.25">
      <c r="B374" s="15">
        <v>322</v>
      </c>
      <c r="C374" s="64" t="s">
        <v>203</v>
      </c>
      <c r="D374" s="35" t="str">
        <f>[1]УЗИ!Z4</f>
        <v>Дуплексное исследование аорты и ее висцеральных ветвей</v>
      </c>
      <c r="E374" s="15" t="s">
        <v>101</v>
      </c>
      <c r="F374" s="30">
        <v>1300</v>
      </c>
    </row>
    <row r="375" spans="2:7" ht="30.75" customHeight="1" x14ac:dyDescent="0.25">
      <c r="B375" s="15">
        <v>323</v>
      </c>
      <c r="C375" s="64" t="s">
        <v>204</v>
      </c>
      <c r="D375" s="35" t="str">
        <f>[1]УЗИ!AB4</f>
        <v>Дуплексное исследование сосудов нижних конечностей (артерии или вены)</v>
      </c>
      <c r="E375" s="15" t="s">
        <v>101</v>
      </c>
      <c r="F375" s="30">
        <v>1300</v>
      </c>
    </row>
    <row r="376" spans="2:7" ht="30.75" customHeight="1" x14ac:dyDescent="0.25">
      <c r="B376" s="15">
        <v>324</v>
      </c>
      <c r="C376" s="64" t="s">
        <v>205</v>
      </c>
      <c r="D376" s="35" t="str">
        <f>[1]УЗИ!AD4</f>
        <v>Дуплексное исследование сосудов верхних конечностей (артерии или вены)</v>
      </c>
      <c r="E376" s="15" t="s">
        <v>101</v>
      </c>
      <c r="F376" s="30">
        <v>1300</v>
      </c>
    </row>
    <row r="377" spans="2:7" ht="30.75" customHeight="1" x14ac:dyDescent="0.25">
      <c r="B377" s="15">
        <v>325</v>
      </c>
      <c r="C377" s="35" t="s">
        <v>206</v>
      </c>
      <c r="D377" s="35" t="str">
        <f>[1]УЗИ!AF4</f>
        <v>УЗИ малого таза у женщин</v>
      </c>
      <c r="E377" s="15" t="s">
        <v>101</v>
      </c>
      <c r="F377" s="21">
        <v>800</v>
      </c>
      <c r="G377" s="43"/>
    </row>
    <row r="378" spans="2:7" ht="30.75" customHeight="1" x14ac:dyDescent="0.25">
      <c r="B378" s="15">
        <v>326</v>
      </c>
      <c r="C378" s="35" t="s">
        <v>207</v>
      </c>
      <c r="D378" s="35" t="str">
        <f>[1]УЗИ!AH4</f>
        <v>Беременность до 12 недель</v>
      </c>
      <c r="E378" s="15" t="s">
        <v>101</v>
      </c>
      <c r="F378" s="21">
        <v>800</v>
      </c>
      <c r="G378" s="43"/>
    </row>
    <row r="379" spans="2:7" ht="30.75" customHeight="1" x14ac:dyDescent="0.25">
      <c r="B379" s="15">
        <v>327</v>
      </c>
      <c r="C379" s="35" t="s">
        <v>208</v>
      </c>
      <c r="D379" s="35" t="str">
        <f>[1]УЗИ!AJ4</f>
        <v>Беременность после 12 недель (включая определение пола плода) 1 плод / 2 плода</v>
      </c>
      <c r="E379" s="15" t="s">
        <v>101</v>
      </c>
      <c r="F379" s="63" t="s">
        <v>227</v>
      </c>
    </row>
    <row r="380" spans="2:7" ht="30.75" customHeight="1" x14ac:dyDescent="0.25">
      <c r="B380" s="15">
        <v>328</v>
      </c>
      <c r="C380" s="66" t="s">
        <v>209</v>
      </c>
      <c r="D380" s="67" t="str">
        <f>[1]УЗИ!AL4</f>
        <v>Цервикометрия</v>
      </c>
      <c r="E380" s="68" t="s">
        <v>101</v>
      </c>
      <c r="F380" s="18">
        <v>400</v>
      </c>
    </row>
    <row r="381" spans="2:7" x14ac:dyDescent="0.25">
      <c r="B381" s="43"/>
      <c r="C381" s="112" t="s">
        <v>228</v>
      </c>
      <c r="D381" s="113"/>
      <c r="E381" s="113"/>
      <c r="F381" s="114"/>
    </row>
    <row r="382" spans="2:7" x14ac:dyDescent="0.25">
      <c r="B382" s="15">
        <v>329</v>
      </c>
      <c r="C382" s="35" t="s">
        <v>229</v>
      </c>
      <c r="D382" s="35" t="str">
        <f>[1]ФД!D4</f>
        <v xml:space="preserve">ЭКГ </v>
      </c>
      <c r="E382" s="15" t="s">
        <v>107</v>
      </c>
      <c r="F382" s="18">
        <v>500</v>
      </c>
    </row>
    <row r="383" spans="2:7" x14ac:dyDescent="0.25">
      <c r="B383" s="15">
        <v>330</v>
      </c>
      <c r="C383" s="35" t="s">
        <v>229</v>
      </c>
      <c r="D383" s="35" t="str">
        <f>[1]ФД!F4</f>
        <v>ЭКГ профилактическая</v>
      </c>
      <c r="E383" s="15" t="s">
        <v>107</v>
      </c>
      <c r="F383" s="18">
        <v>350</v>
      </c>
    </row>
    <row r="384" spans="2:7" x14ac:dyDescent="0.25">
      <c r="B384" s="15">
        <v>331</v>
      </c>
      <c r="C384" s="35" t="s">
        <v>230</v>
      </c>
      <c r="D384" s="35" t="str">
        <f>[1]ФД!H4</f>
        <v>Спирография</v>
      </c>
      <c r="E384" s="15" t="s">
        <v>107</v>
      </c>
      <c r="F384" s="21">
        <v>700</v>
      </c>
      <c r="G384" s="43"/>
    </row>
    <row r="385" spans="2:7" ht="33.75" customHeight="1" x14ac:dyDescent="0.25">
      <c r="B385" s="15">
        <v>332</v>
      </c>
      <c r="C385" s="35" t="s">
        <v>230</v>
      </c>
      <c r="D385" s="35" t="str">
        <f>[1]ФД!J4</f>
        <v>Спирография с применением лекарственных препаратов</v>
      </c>
      <c r="E385" s="15" t="s">
        <v>107</v>
      </c>
      <c r="F385" s="21">
        <v>1200</v>
      </c>
      <c r="G385" s="43"/>
    </row>
    <row r="386" spans="2:7" ht="30.75" customHeight="1" x14ac:dyDescent="0.25">
      <c r="B386" s="15">
        <v>333</v>
      </c>
      <c r="C386" s="35" t="s">
        <v>231</v>
      </c>
      <c r="D386" s="35" t="str">
        <f>[1]ФД!L4</f>
        <v>ЭКГ с нагрузкой</v>
      </c>
      <c r="E386" s="15" t="s">
        <v>107</v>
      </c>
      <c r="F386" s="90">
        <v>750</v>
      </c>
    </row>
    <row r="387" spans="2:7" ht="30.75" customHeight="1" x14ac:dyDescent="0.25">
      <c r="B387" s="15">
        <v>334</v>
      </c>
      <c r="C387" s="35" t="s">
        <v>232</v>
      </c>
      <c r="D387" s="35" t="str">
        <f>[1]ФД!N4</f>
        <v>Холтеровское мониторирование сердечного ритма - ЭКГ</v>
      </c>
      <c r="E387" s="15" t="s">
        <v>107</v>
      </c>
      <c r="F387" s="30">
        <v>1500</v>
      </c>
    </row>
    <row r="388" spans="2:7" ht="30.75" customHeight="1" x14ac:dyDescent="0.25">
      <c r="B388" s="15">
        <v>335</v>
      </c>
      <c r="C388" s="35" t="s">
        <v>232</v>
      </c>
      <c r="D388" s="35" t="str">
        <f>[1]ФД!P4</f>
        <v>Холтеровское мониторирование сердечного ритма - ЭКГ- 3-х суточное</v>
      </c>
      <c r="E388" s="15" t="s">
        <v>107</v>
      </c>
      <c r="F388" s="63">
        <v>2350</v>
      </c>
    </row>
    <row r="389" spans="2:7" ht="30.75" customHeight="1" x14ac:dyDescent="0.25">
      <c r="B389" s="15">
        <v>336</v>
      </c>
      <c r="C389" s="35" t="s">
        <v>232</v>
      </c>
      <c r="D389" s="35" t="str">
        <f>[1]ФД!R4</f>
        <v>Холтеровское мониторирование сердечного ритма - АД</v>
      </c>
      <c r="E389" s="15" t="s">
        <v>107</v>
      </c>
      <c r="F389" s="21">
        <v>1200</v>
      </c>
      <c r="G389" s="43"/>
    </row>
    <row r="390" spans="2:7" x14ac:dyDescent="0.25">
      <c r="B390" s="43"/>
      <c r="C390" s="112" t="s">
        <v>233</v>
      </c>
      <c r="D390" s="113"/>
      <c r="E390" s="113"/>
      <c r="F390" s="114"/>
    </row>
    <row r="391" spans="2:7" x14ac:dyDescent="0.25">
      <c r="B391" s="15">
        <v>337</v>
      </c>
      <c r="C391" s="35" t="s">
        <v>234</v>
      </c>
      <c r="D391" s="35" t="str">
        <f>[1]Эндоскопия!D4</f>
        <v>Колоскопия</v>
      </c>
      <c r="E391" s="69" t="s">
        <v>101</v>
      </c>
      <c r="F391" s="38">
        <v>5400</v>
      </c>
    </row>
    <row r="392" spans="2:7" x14ac:dyDescent="0.25">
      <c r="B392" s="15">
        <v>338</v>
      </c>
      <c r="C392" s="35" t="s">
        <v>235</v>
      </c>
      <c r="D392" s="35" t="str">
        <f>[1]Эндоскопия!F4</f>
        <v>Эзофагогастродуоденоскопия</v>
      </c>
      <c r="E392" s="31" t="s">
        <v>101</v>
      </c>
      <c r="F392" s="70">
        <v>2900</v>
      </c>
    </row>
    <row r="393" spans="2:7" x14ac:dyDescent="0.25">
      <c r="B393" s="15">
        <v>339</v>
      </c>
      <c r="C393" s="35" t="s">
        <v>236</v>
      </c>
      <c r="D393" s="35" t="str">
        <f>[1]Эндоскопия!H4</f>
        <v>Общая анестезия 60 мин.</v>
      </c>
      <c r="E393" s="31" t="s">
        <v>101</v>
      </c>
      <c r="F393" s="71">
        <v>3600</v>
      </c>
    </row>
    <row r="394" spans="2:7" x14ac:dyDescent="0.25">
      <c r="B394" s="15">
        <v>340</v>
      </c>
      <c r="C394" s="35" t="s">
        <v>236</v>
      </c>
      <c r="D394" s="35" t="str">
        <f>[1]Эндоскопия!J4</f>
        <v>Общая анестезия 30 мин.</v>
      </c>
      <c r="E394" s="31" t="s">
        <v>101</v>
      </c>
      <c r="F394" s="72">
        <v>2500</v>
      </c>
    </row>
    <row r="395" spans="2:7" x14ac:dyDescent="0.25">
      <c r="B395" s="43"/>
      <c r="C395" s="112" t="s">
        <v>237</v>
      </c>
      <c r="D395" s="121"/>
      <c r="E395" s="121"/>
      <c r="F395" s="122"/>
    </row>
    <row r="396" spans="2:7" x14ac:dyDescent="0.25">
      <c r="B396" s="15">
        <v>341</v>
      </c>
      <c r="C396" s="19" t="s">
        <v>238</v>
      </c>
      <c r="D396" s="35" t="str">
        <f>[1]Физиотерапия!D4</f>
        <v>Лекарственный электрофорез</v>
      </c>
      <c r="E396" s="15" t="s">
        <v>101</v>
      </c>
      <c r="F396" s="63">
        <v>310</v>
      </c>
    </row>
    <row r="397" spans="2:7" x14ac:dyDescent="0.25">
      <c r="B397" s="15">
        <v>342</v>
      </c>
      <c r="C397" s="19" t="s">
        <v>239</v>
      </c>
      <c r="D397" s="35" t="str">
        <f>[1]Физиотерапия!F4</f>
        <v>Диадинамотерапия</v>
      </c>
      <c r="E397" s="15" t="s">
        <v>101</v>
      </c>
      <c r="F397" s="63">
        <v>220</v>
      </c>
    </row>
    <row r="398" spans="2:7" x14ac:dyDescent="0.25">
      <c r="B398" s="15">
        <v>343</v>
      </c>
      <c r="C398" s="19" t="s">
        <v>240</v>
      </c>
      <c r="D398" s="35" t="str">
        <f>[1]Физиотерапия!H4</f>
        <v>Амплипульстерапия</v>
      </c>
      <c r="E398" s="15" t="s">
        <v>101</v>
      </c>
      <c r="F398" s="63">
        <v>220</v>
      </c>
    </row>
    <row r="399" spans="2:7" x14ac:dyDescent="0.25">
      <c r="B399" s="15">
        <v>344</v>
      </c>
      <c r="C399" s="19" t="s">
        <v>241</v>
      </c>
      <c r="D399" s="35" t="str">
        <f>[1]Физиотерапия!J4</f>
        <v>Дарсонвализация местная</v>
      </c>
      <c r="E399" s="15" t="s">
        <v>101</v>
      </c>
      <c r="F399" s="90">
        <v>160</v>
      </c>
    </row>
    <row r="400" spans="2:7" x14ac:dyDescent="0.25">
      <c r="B400" s="15">
        <v>345</v>
      </c>
      <c r="C400" s="19" t="s">
        <v>242</v>
      </c>
      <c r="D400" s="35" t="str">
        <f>[1]Физиотерапия!L4</f>
        <v>УВЧ-терапия</v>
      </c>
      <c r="E400" s="15" t="s">
        <v>101</v>
      </c>
      <c r="F400" s="90">
        <v>160</v>
      </c>
    </row>
    <row r="401" spans="2:6" x14ac:dyDescent="0.25">
      <c r="B401" s="15">
        <v>346</v>
      </c>
      <c r="C401" s="19" t="s">
        <v>243</v>
      </c>
      <c r="D401" s="35" t="str">
        <f>[1]Физиотерапия!N4</f>
        <v>Магнитотерапия</v>
      </c>
      <c r="E401" s="15" t="s">
        <v>101</v>
      </c>
      <c r="F401" s="18">
        <v>330</v>
      </c>
    </row>
    <row r="402" spans="2:6" x14ac:dyDescent="0.25">
      <c r="B402" s="15">
        <v>347</v>
      </c>
      <c r="C402" s="19" t="s">
        <v>244</v>
      </c>
      <c r="D402" s="35" t="str">
        <f>[1]Физиотерапия!P4</f>
        <v>УФ-облучение местное и общее</v>
      </c>
      <c r="E402" s="15" t="s">
        <v>101</v>
      </c>
      <c r="F402" s="90">
        <v>100</v>
      </c>
    </row>
    <row r="403" spans="2:6" x14ac:dyDescent="0.25">
      <c r="B403" s="15">
        <v>348</v>
      </c>
      <c r="C403" s="19" t="s">
        <v>245</v>
      </c>
      <c r="D403" s="35" t="str">
        <f>[1]Физиотерапия!R4</f>
        <v>Фонофорез</v>
      </c>
      <c r="E403" s="15" t="s">
        <v>101</v>
      </c>
      <c r="F403" s="30">
        <v>170</v>
      </c>
    </row>
    <row r="404" spans="2:6" x14ac:dyDescent="0.25">
      <c r="B404" s="15">
        <v>349</v>
      </c>
      <c r="C404" s="19" t="s">
        <v>246</v>
      </c>
      <c r="D404" s="35" t="str">
        <f>[1]Физиотерапия!T4</f>
        <v>Гальванизация, электрофорез полостные</v>
      </c>
      <c r="E404" s="15" t="s">
        <v>101</v>
      </c>
      <c r="F404" s="18">
        <v>400</v>
      </c>
    </row>
    <row r="405" spans="2:6" x14ac:dyDescent="0.25">
      <c r="B405" s="15">
        <v>350</v>
      </c>
      <c r="C405" s="64" t="s">
        <v>247</v>
      </c>
      <c r="D405" s="35" t="str">
        <f>[1]Физиотерапия!V4</f>
        <v>Электростимуляция</v>
      </c>
      <c r="E405" s="15" t="s">
        <v>101</v>
      </c>
      <c r="F405" s="63">
        <v>230</v>
      </c>
    </row>
    <row r="406" spans="2:6" x14ac:dyDescent="0.25">
      <c r="B406" s="15">
        <v>351</v>
      </c>
      <c r="C406" s="19" t="s">
        <v>248</v>
      </c>
      <c r="D406" s="35" t="str">
        <f>[1]Физиотерапия!X4</f>
        <v>Трансаир</v>
      </c>
      <c r="E406" s="15" t="s">
        <v>101</v>
      </c>
      <c r="F406" s="18">
        <v>330</v>
      </c>
    </row>
    <row r="407" spans="2:6" x14ac:dyDescent="0.25">
      <c r="B407" s="15">
        <v>352</v>
      </c>
      <c r="C407" s="19" t="s">
        <v>249</v>
      </c>
      <c r="D407" s="35" t="str">
        <f>[1]Физиотерапия!Z4</f>
        <v>Интерференционная терапия</v>
      </c>
      <c r="E407" s="15" t="s">
        <v>101</v>
      </c>
      <c r="F407" s="18">
        <v>330</v>
      </c>
    </row>
    <row r="408" spans="2:6" x14ac:dyDescent="0.25">
      <c r="B408" s="15">
        <v>353</v>
      </c>
      <c r="C408" s="19" t="s">
        <v>250</v>
      </c>
      <c r="D408" s="35" t="str">
        <f>[1]Физиотерапия!AB4</f>
        <v>Флюктуоризация</v>
      </c>
      <c r="E408" s="15" t="s">
        <v>101</v>
      </c>
      <c r="F408" s="30">
        <v>170</v>
      </c>
    </row>
    <row r="409" spans="2:6" x14ac:dyDescent="0.25">
      <c r="B409" s="15">
        <v>354</v>
      </c>
      <c r="C409" s="19" t="s">
        <v>251</v>
      </c>
      <c r="D409" s="35" t="str">
        <f>[1]Физиотерапия!AD4</f>
        <v>Электронейростимуляция</v>
      </c>
      <c r="E409" s="15" t="s">
        <v>101</v>
      </c>
      <c r="F409" s="63">
        <v>230</v>
      </c>
    </row>
    <row r="410" spans="2:6" x14ac:dyDescent="0.25">
      <c r="B410" s="15">
        <v>355</v>
      </c>
      <c r="C410" s="19" t="s">
        <v>252</v>
      </c>
      <c r="D410" s="35" t="str">
        <f>[1]Физиотерапия!AF4</f>
        <v>Магнитолазерная терапия</v>
      </c>
      <c r="E410" s="15" t="s">
        <v>101</v>
      </c>
      <c r="F410" s="18">
        <v>250</v>
      </c>
    </row>
    <row r="411" spans="2:6" x14ac:dyDescent="0.25">
      <c r="B411" s="43"/>
      <c r="C411" s="112" t="s">
        <v>253</v>
      </c>
      <c r="D411" s="121"/>
      <c r="E411" s="121"/>
      <c r="F411" s="122"/>
    </row>
    <row r="412" spans="2:6" x14ac:dyDescent="0.25">
      <c r="B412" s="15">
        <v>356</v>
      </c>
      <c r="C412" s="19" t="s">
        <v>254</v>
      </c>
      <c r="D412" s="35" t="str">
        <f>[1]Массаж!D4</f>
        <v>Массаж воротниковой зоны</v>
      </c>
      <c r="E412" s="15" t="s">
        <v>101</v>
      </c>
      <c r="F412" s="30">
        <v>200</v>
      </c>
    </row>
    <row r="413" spans="2:6" x14ac:dyDescent="0.25">
      <c r="B413" s="15">
        <v>357</v>
      </c>
      <c r="C413" s="19" t="s">
        <v>255</v>
      </c>
      <c r="D413" s="35" t="str">
        <f>[1]Массаж!F4</f>
        <v>Массаж спины и поясницы</v>
      </c>
      <c r="E413" s="15" t="s">
        <v>101</v>
      </c>
      <c r="F413" s="18">
        <v>600</v>
      </c>
    </row>
    <row r="414" spans="2:6" x14ac:dyDescent="0.25">
      <c r="B414" s="15">
        <v>358</v>
      </c>
      <c r="C414" s="19" t="s">
        <v>256</v>
      </c>
      <c r="D414" s="35" t="str">
        <f>[1]Массаж!H4</f>
        <v>Маассаж грудной клетки</v>
      </c>
      <c r="E414" s="15" t="s">
        <v>101</v>
      </c>
      <c r="F414" s="18">
        <v>350</v>
      </c>
    </row>
    <row r="415" spans="2:6" x14ac:dyDescent="0.25">
      <c r="B415" s="15">
        <v>359</v>
      </c>
      <c r="C415" s="19" t="s">
        <v>257</v>
      </c>
      <c r="D415" s="35" t="str">
        <f>[1]Массаж!J4</f>
        <v>Маассаж позвоночника</v>
      </c>
      <c r="E415" s="15" t="s">
        <v>101</v>
      </c>
      <c r="F415" s="63">
        <v>490</v>
      </c>
    </row>
    <row r="416" spans="2:6" x14ac:dyDescent="0.25">
      <c r="B416" s="15">
        <v>360</v>
      </c>
      <c r="C416" s="19" t="s">
        <v>258</v>
      </c>
      <c r="D416" s="35" t="str">
        <f>[1]Массаж!L4</f>
        <v>Массаж верхних конечностей</v>
      </c>
      <c r="E416" s="15" t="s">
        <v>101</v>
      </c>
      <c r="F416" s="30">
        <v>200</v>
      </c>
    </row>
    <row r="417" spans="2:6" x14ac:dyDescent="0.25">
      <c r="B417" s="15">
        <v>361</v>
      </c>
      <c r="C417" s="19" t="s">
        <v>259</v>
      </c>
      <c r="D417" s="35" t="str">
        <f>[1]Массаж!N4</f>
        <v>Массаж нижних конечностей</v>
      </c>
      <c r="E417" s="15" t="s">
        <v>101</v>
      </c>
      <c r="F417" s="30">
        <v>200</v>
      </c>
    </row>
    <row r="418" spans="2:6" x14ac:dyDescent="0.25">
      <c r="B418" s="15">
        <v>362</v>
      </c>
      <c r="C418" s="19" t="s">
        <v>260</v>
      </c>
      <c r="D418" s="35" t="str">
        <f>[1]Массаж!P4</f>
        <v>Общий массаж до 3-х лет</v>
      </c>
      <c r="E418" s="15" t="s">
        <v>101</v>
      </c>
      <c r="F418" s="63">
        <v>490</v>
      </c>
    </row>
    <row r="419" spans="2:6" x14ac:dyDescent="0.25">
      <c r="B419" s="15">
        <v>363</v>
      </c>
      <c r="C419" s="19" t="s">
        <v>261</v>
      </c>
      <c r="D419" s="35" t="str">
        <f>[1]Массаж!R4</f>
        <v>Массаж живота</v>
      </c>
      <c r="E419" s="15" t="s">
        <v>101</v>
      </c>
      <c r="F419" s="30">
        <v>200</v>
      </c>
    </row>
    <row r="420" spans="2:6" x14ac:dyDescent="0.25">
      <c r="B420" s="15">
        <v>364</v>
      </c>
      <c r="C420" s="19" t="s">
        <v>262</v>
      </c>
      <c r="D420" s="35" t="str">
        <f>[1]Массаж!T4</f>
        <v>Массаж пояснично-крестцового отдела (ПКО)</v>
      </c>
      <c r="E420" s="15" t="s">
        <v>101</v>
      </c>
      <c r="F420" s="30">
        <v>200</v>
      </c>
    </row>
    <row r="421" spans="2:6" x14ac:dyDescent="0.25">
      <c r="B421" s="43"/>
      <c r="C421" s="112" t="s">
        <v>263</v>
      </c>
      <c r="D421" s="121"/>
      <c r="E421" s="121"/>
      <c r="F421" s="122"/>
    </row>
    <row r="422" spans="2:6" ht="48" customHeight="1" x14ac:dyDescent="0.25">
      <c r="B422" s="15">
        <v>365</v>
      </c>
      <c r="C422" s="73" t="s">
        <v>264</v>
      </c>
      <c r="D422" s="35" t="str">
        <f>[1]КТТ!D4</f>
        <v>Определение группы (подгруппы) крови по антигенной системе АВО и определениерезус-принадлежности</v>
      </c>
      <c r="E422" s="15" t="s">
        <v>107</v>
      </c>
      <c r="F422" s="18">
        <v>500</v>
      </c>
    </row>
    <row r="423" spans="2:6" ht="15.75" customHeight="1" x14ac:dyDescent="0.25">
      <c r="B423" s="15">
        <v>366</v>
      </c>
      <c r="C423" s="19" t="s">
        <v>265</v>
      </c>
      <c r="D423" s="35" t="str">
        <f>[1]КТТ!F4</f>
        <v>Определение фенотипа по антигенной системе Rh-Hr</v>
      </c>
      <c r="E423" s="15" t="s">
        <v>107</v>
      </c>
      <c r="F423" s="18">
        <v>500</v>
      </c>
    </row>
    <row r="424" spans="2:6" ht="15.75" customHeight="1" x14ac:dyDescent="0.25">
      <c r="B424" s="15">
        <v>367</v>
      </c>
      <c r="C424" s="19" t="s">
        <v>266</v>
      </c>
      <c r="D424" s="35" t="str">
        <f>[1]КТТ!H4</f>
        <v>Определение (скрининг) антиэритроцитарных антител, результат в полуколичественном виде</v>
      </c>
      <c r="E424" s="15" t="s">
        <v>107</v>
      </c>
      <c r="F424" s="18">
        <v>500</v>
      </c>
    </row>
    <row r="425" spans="2:6" ht="33.75" customHeight="1" x14ac:dyDescent="0.25">
      <c r="B425" s="15">
        <v>368</v>
      </c>
      <c r="C425" s="35" t="s">
        <v>267</v>
      </c>
      <c r="D425" s="35" t="str">
        <f>[1]КТТ!J4</f>
        <v>Определение титра выявленных при скрининге антител</v>
      </c>
      <c r="E425" s="15" t="s">
        <v>107</v>
      </c>
      <c r="F425" s="18">
        <v>500</v>
      </c>
    </row>
    <row r="426" spans="2:6" ht="33.75" customHeight="1" x14ac:dyDescent="0.25">
      <c r="B426" s="15">
        <v>369</v>
      </c>
      <c r="C426" s="35"/>
      <c r="D426" s="35" t="str">
        <f>[1]КТТ!L4</f>
        <v>Выписка дубликатов справки о группе крови и R_принадлежности</v>
      </c>
      <c r="E426" s="15" t="s">
        <v>268</v>
      </c>
      <c r="F426" s="90">
        <v>160</v>
      </c>
    </row>
    <row r="427" spans="2:6" x14ac:dyDescent="0.25">
      <c r="B427" s="43"/>
      <c r="C427" s="118" t="s">
        <v>269</v>
      </c>
      <c r="D427" s="118"/>
      <c r="E427" s="118"/>
      <c r="F427" s="118"/>
    </row>
    <row r="428" spans="2:6" ht="33" customHeight="1" x14ac:dyDescent="0.25">
      <c r="B428" s="15">
        <v>370</v>
      </c>
      <c r="C428" s="35" t="s">
        <v>270</v>
      </c>
      <c r="D428" s="35" t="str">
        <f>[1]Стационар!J4</f>
        <v>Лечение больного в круглосуточном стационаре независмо от ппрофиля койки</v>
      </c>
      <c r="E428" s="69" t="s">
        <v>271</v>
      </c>
      <c r="F428" s="63">
        <v>3100</v>
      </c>
    </row>
    <row r="429" spans="2:6" ht="15.75" customHeight="1" x14ac:dyDescent="0.25">
      <c r="B429" s="15">
        <v>371</v>
      </c>
      <c r="C429" s="28" t="s">
        <v>272</v>
      </c>
      <c r="D429" s="35" t="str">
        <f>[1]Стационар!L4</f>
        <v>Искусственное прерывание беременности</v>
      </c>
      <c r="E429" s="69" t="s">
        <v>268</v>
      </c>
      <c r="F429" s="63">
        <v>6700</v>
      </c>
    </row>
    <row r="430" spans="2:6" ht="35.25" customHeight="1" x14ac:dyDescent="0.25">
      <c r="B430" s="15">
        <v>372</v>
      </c>
      <c r="C430" s="35" t="s">
        <v>272</v>
      </c>
      <c r="D430" s="35" t="str">
        <f>[1]Стационар!N4</f>
        <v>Искусственное прерывание беременности для иностранных граждан</v>
      </c>
      <c r="E430" s="69" t="s">
        <v>268</v>
      </c>
      <c r="F430" s="63">
        <v>7900</v>
      </c>
    </row>
    <row r="431" spans="2:6" ht="15.75" customHeight="1" x14ac:dyDescent="0.25">
      <c r="B431" s="15">
        <v>373</v>
      </c>
      <c r="C431" s="35" t="s">
        <v>273</v>
      </c>
      <c r="D431" s="35" t="str">
        <f>[1]Стационар!P4</f>
        <v>Медикаментозное прерывание беременности</v>
      </c>
      <c r="E431" s="69" t="s">
        <v>268</v>
      </c>
      <c r="F431" s="63">
        <v>7000</v>
      </c>
    </row>
    <row r="432" spans="2:6" ht="38.25" customHeight="1" x14ac:dyDescent="0.25">
      <c r="B432" s="15">
        <v>374</v>
      </c>
      <c r="C432" s="35" t="s">
        <v>273</v>
      </c>
      <c r="D432" s="35" t="str">
        <f>[1]Стационар!R4</f>
        <v>Медикаментозное прерывание беременности  для иностранных граждан</v>
      </c>
      <c r="E432" s="69" t="s">
        <v>268</v>
      </c>
      <c r="F432" s="63">
        <v>8300</v>
      </c>
    </row>
    <row r="433" spans="2:7" ht="39" customHeight="1" x14ac:dyDescent="0.25">
      <c r="B433" s="15">
        <v>375</v>
      </c>
      <c r="C433" s="62" t="s">
        <v>274</v>
      </c>
      <c r="D433" s="62" t="str">
        <f>[1]Стационар!T4</f>
        <v>Снятие алкогольной интоксикации в терапевтическом отделении</v>
      </c>
      <c r="E433" s="69" t="s">
        <v>275</v>
      </c>
      <c r="F433" s="96">
        <v>6000</v>
      </c>
    </row>
    <row r="434" spans="2:7" x14ac:dyDescent="0.25">
      <c r="B434" s="43"/>
      <c r="C434" s="118" t="s">
        <v>276</v>
      </c>
      <c r="D434" s="118"/>
      <c r="E434" s="118"/>
      <c r="F434" s="118"/>
    </row>
    <row r="435" spans="2:7" ht="31.5" x14ac:dyDescent="0.25">
      <c r="B435" s="43"/>
      <c r="C435" s="94"/>
      <c r="D435" s="98" t="s">
        <v>352</v>
      </c>
      <c r="E435" s="95"/>
      <c r="F435" s="97"/>
    </row>
    <row r="436" spans="2:7" ht="33" customHeight="1" x14ac:dyDescent="0.25">
      <c r="B436" s="125">
        <v>376</v>
      </c>
      <c r="C436" s="123" t="s">
        <v>277</v>
      </c>
      <c r="D436" s="35" t="s">
        <v>353</v>
      </c>
      <c r="E436" s="15" t="s">
        <v>278</v>
      </c>
      <c r="F436" s="63">
        <v>4000</v>
      </c>
      <c r="G436" s="60"/>
    </row>
    <row r="437" spans="2:7" ht="23.25" customHeight="1" x14ac:dyDescent="0.25">
      <c r="B437" s="126"/>
      <c r="C437" s="124"/>
      <c r="D437" s="35" t="s">
        <v>354</v>
      </c>
      <c r="E437" s="15" t="s">
        <v>278</v>
      </c>
      <c r="F437" s="63">
        <v>2000</v>
      </c>
      <c r="G437" s="60"/>
    </row>
    <row r="438" spans="2:7" ht="33" customHeight="1" x14ac:dyDescent="0.25">
      <c r="B438" s="15">
        <v>377</v>
      </c>
      <c r="C438" s="64" t="s">
        <v>279</v>
      </c>
      <c r="D438" s="35" t="str">
        <f>'[1]прочие услуги'!F4</f>
        <v>Предрейсовый медицинский осмотр</v>
      </c>
      <c r="E438" s="15" t="s">
        <v>280</v>
      </c>
      <c r="F438" s="63">
        <v>155</v>
      </c>
    </row>
    <row r="439" spans="2:7" ht="33" customHeight="1" x14ac:dyDescent="0.25">
      <c r="B439" s="15">
        <v>378</v>
      </c>
      <c r="C439" s="35" t="s">
        <v>281</v>
      </c>
      <c r="D439" s="35" t="str">
        <f>'[1]прочие услуги'!H4</f>
        <v>Электроэнцефалография</v>
      </c>
      <c r="E439" s="15" t="s">
        <v>268</v>
      </c>
      <c r="F439" s="21">
        <v>1000</v>
      </c>
      <c r="G439" s="43"/>
    </row>
    <row r="440" spans="2:7" ht="33" customHeight="1" x14ac:dyDescent="0.25">
      <c r="B440" s="15">
        <v>379</v>
      </c>
      <c r="C440" s="35"/>
      <c r="D440" s="35" t="str">
        <f>'[1]прочие услуги'!J4</f>
        <v>Выдача справки, дубликата справки ( в т.ч. о результатах ФЛГ)</v>
      </c>
      <c r="E440" s="69" t="s">
        <v>282</v>
      </c>
      <c r="F440" s="30">
        <v>170</v>
      </c>
    </row>
    <row r="441" spans="2:7" x14ac:dyDescent="0.25">
      <c r="B441" s="15">
        <v>380</v>
      </c>
      <c r="C441" s="74" t="s">
        <v>283</v>
      </c>
      <c r="D441" s="35" t="str">
        <f>'[1]прочие услуги'!L4</f>
        <v>Использование автотранспорта</v>
      </c>
      <c r="E441" s="69" t="s">
        <v>284</v>
      </c>
      <c r="F441" s="90">
        <v>110</v>
      </c>
    </row>
    <row r="442" spans="2:7" x14ac:dyDescent="0.25">
      <c r="B442" s="15">
        <v>381</v>
      </c>
      <c r="C442" s="35"/>
      <c r="D442" s="35" t="str">
        <f>'[1]прочие услуги'!N4</f>
        <v>Ксерокопирование документов</v>
      </c>
      <c r="E442" s="15" t="s">
        <v>285</v>
      </c>
      <c r="F442" s="63">
        <f>'[1]прочие услуги'!N40</f>
        <v>15</v>
      </c>
    </row>
    <row r="443" spans="2:7" ht="15.75" customHeight="1" x14ac:dyDescent="0.25">
      <c r="B443" s="15">
        <v>382</v>
      </c>
      <c r="C443" s="75" t="s">
        <v>286</v>
      </c>
      <c r="D443" s="35" t="str">
        <f>'[1]прочие услуги'!P4</f>
        <v>Лечебная физкультура (ЛФК)</v>
      </c>
      <c r="E443" s="15" t="s">
        <v>287</v>
      </c>
      <c r="F443" s="30">
        <v>170</v>
      </c>
    </row>
    <row r="444" spans="2:7" ht="15.75" customHeight="1" x14ac:dyDescent="0.25">
      <c r="B444" s="15">
        <v>383</v>
      </c>
      <c r="C444" s="75" t="s">
        <v>350</v>
      </c>
      <c r="D444" s="35" t="s">
        <v>348</v>
      </c>
      <c r="E444" s="15" t="s">
        <v>107</v>
      </c>
      <c r="F444" s="30">
        <v>310</v>
      </c>
    </row>
    <row r="445" spans="2:7" ht="15.75" customHeight="1" x14ac:dyDescent="0.25">
      <c r="B445" s="15">
        <v>384</v>
      </c>
      <c r="C445" s="75" t="s">
        <v>351</v>
      </c>
      <c r="D445" s="35" t="s">
        <v>349</v>
      </c>
      <c r="E445" s="15" t="s">
        <v>107</v>
      </c>
      <c r="F445" s="30">
        <v>310</v>
      </c>
    </row>
    <row r="446" spans="2:7" ht="15.75" customHeight="1" x14ac:dyDescent="0.25">
      <c r="B446" s="15">
        <v>385</v>
      </c>
      <c r="C446" s="75" t="s">
        <v>351</v>
      </c>
      <c r="D446" s="35" t="s">
        <v>355</v>
      </c>
      <c r="E446" s="15" t="s">
        <v>107</v>
      </c>
      <c r="F446" s="30">
        <v>330</v>
      </c>
    </row>
    <row r="447" spans="2:7" x14ac:dyDescent="0.25">
      <c r="B447" s="119" t="s">
        <v>288</v>
      </c>
      <c r="C447" s="119"/>
      <c r="D447" s="119"/>
      <c r="E447" s="119"/>
      <c r="F447" s="119"/>
    </row>
    <row r="448" spans="2:7" ht="31.5" customHeight="1" x14ac:dyDescent="0.25">
      <c r="B448" s="120" t="s">
        <v>289</v>
      </c>
      <c r="C448" s="120"/>
      <c r="D448" s="120"/>
      <c r="E448" s="120"/>
      <c r="F448" s="54"/>
    </row>
    <row r="449" spans="5:6" x14ac:dyDescent="0.25">
      <c r="E449" s="1"/>
      <c r="F449" s="1"/>
    </row>
    <row r="450" spans="5:6" x14ac:dyDescent="0.25">
      <c r="E450" s="1"/>
      <c r="F450" s="1"/>
    </row>
    <row r="451" spans="5:6" x14ac:dyDescent="0.25">
      <c r="E451" s="1"/>
      <c r="F451" s="1"/>
    </row>
    <row r="452" spans="5:6" x14ac:dyDescent="0.25">
      <c r="E452" s="1"/>
      <c r="F452" s="1"/>
    </row>
    <row r="453" spans="5:6" x14ac:dyDescent="0.25">
      <c r="E453" s="1"/>
      <c r="F453" s="1"/>
    </row>
    <row r="454" spans="5:6" x14ac:dyDescent="0.25">
      <c r="E454" s="1"/>
      <c r="F454" s="1"/>
    </row>
    <row r="455" spans="5:6" x14ac:dyDescent="0.25">
      <c r="E455" s="1"/>
      <c r="F455" s="1"/>
    </row>
    <row r="456" spans="5:6" x14ac:dyDescent="0.25">
      <c r="E456" s="1"/>
      <c r="F456" s="1"/>
    </row>
    <row r="457" spans="5:6" x14ac:dyDescent="0.25">
      <c r="E457" s="1"/>
      <c r="F457" s="1"/>
    </row>
    <row r="458" spans="5:6" x14ac:dyDescent="0.25">
      <c r="E458" s="1"/>
      <c r="F458" s="1"/>
    </row>
    <row r="459" spans="5:6" x14ac:dyDescent="0.25">
      <c r="E459" s="1"/>
      <c r="F459" s="1"/>
    </row>
    <row r="460" spans="5:6" x14ac:dyDescent="0.25">
      <c r="E460" s="1"/>
      <c r="F460" s="1"/>
    </row>
    <row r="461" spans="5:6" x14ac:dyDescent="0.25">
      <c r="E461" s="1"/>
      <c r="F461" s="1"/>
    </row>
    <row r="462" spans="5:6" x14ac:dyDescent="0.25">
      <c r="E462" s="1"/>
      <c r="F462" s="1"/>
    </row>
    <row r="463" spans="5:6" x14ac:dyDescent="0.25">
      <c r="E463" s="1"/>
      <c r="F463" s="1"/>
    </row>
    <row r="464" spans="5:6" x14ac:dyDescent="0.25">
      <c r="E464" s="1"/>
      <c r="F464" s="1"/>
    </row>
    <row r="465" spans="5:6" x14ac:dyDescent="0.25">
      <c r="E465" s="1"/>
      <c r="F465" s="1"/>
    </row>
    <row r="466" spans="5:6" x14ac:dyDescent="0.25">
      <c r="E466" s="1"/>
      <c r="F466" s="1"/>
    </row>
    <row r="467" spans="5:6" x14ac:dyDescent="0.25">
      <c r="E467" s="1"/>
      <c r="F467" s="1"/>
    </row>
    <row r="468" spans="5:6" x14ac:dyDescent="0.25">
      <c r="E468" s="1"/>
      <c r="F468" s="1"/>
    </row>
    <row r="469" spans="5:6" x14ac:dyDescent="0.25">
      <c r="E469" s="1"/>
      <c r="F469" s="1"/>
    </row>
    <row r="470" spans="5:6" x14ac:dyDescent="0.25">
      <c r="E470" s="1"/>
      <c r="F470" s="1"/>
    </row>
    <row r="471" spans="5:6" x14ac:dyDescent="0.25">
      <c r="E471" s="1"/>
      <c r="F471" s="1"/>
    </row>
    <row r="472" spans="5:6" x14ac:dyDescent="0.25">
      <c r="E472" s="1"/>
      <c r="F472" s="1"/>
    </row>
    <row r="473" spans="5:6" x14ac:dyDescent="0.25">
      <c r="E473" s="1"/>
      <c r="F473" s="1"/>
    </row>
    <row r="474" spans="5:6" x14ac:dyDescent="0.25">
      <c r="E474" s="1"/>
      <c r="F474" s="1"/>
    </row>
    <row r="475" spans="5:6" x14ac:dyDescent="0.25">
      <c r="E475" s="1"/>
      <c r="F475" s="1"/>
    </row>
    <row r="476" spans="5:6" x14ac:dyDescent="0.25">
      <c r="E476" s="1"/>
      <c r="F476" s="1"/>
    </row>
    <row r="477" spans="5:6" x14ac:dyDescent="0.25">
      <c r="E477" s="1"/>
      <c r="F477" s="1"/>
    </row>
    <row r="478" spans="5:6" x14ac:dyDescent="0.25">
      <c r="E478" s="1"/>
      <c r="F478" s="1"/>
    </row>
    <row r="479" spans="5:6" x14ac:dyDescent="0.25">
      <c r="E479" s="1"/>
      <c r="F479" s="1"/>
    </row>
    <row r="480" spans="5:6" x14ac:dyDescent="0.25">
      <c r="E480" s="1"/>
      <c r="F480" s="1"/>
    </row>
    <row r="481" spans="5:6" x14ac:dyDescent="0.25">
      <c r="E481" s="1"/>
      <c r="F481" s="1"/>
    </row>
    <row r="482" spans="5:6" x14ac:dyDescent="0.25">
      <c r="E482" s="1"/>
      <c r="F482" s="1"/>
    </row>
    <row r="483" spans="5:6" x14ac:dyDescent="0.25">
      <c r="E483" s="1"/>
      <c r="F483" s="1"/>
    </row>
    <row r="484" spans="5:6" x14ac:dyDescent="0.25">
      <c r="E484" s="1"/>
      <c r="F484" s="1"/>
    </row>
    <row r="485" spans="5:6" x14ac:dyDescent="0.25">
      <c r="E485" s="1"/>
      <c r="F485" s="1"/>
    </row>
    <row r="486" spans="5:6" x14ac:dyDescent="0.25">
      <c r="E486" s="1"/>
      <c r="F486" s="1"/>
    </row>
    <row r="487" spans="5:6" x14ac:dyDescent="0.25">
      <c r="E487" s="1"/>
      <c r="F487" s="1"/>
    </row>
    <row r="488" spans="5:6" x14ac:dyDescent="0.25">
      <c r="E488" s="1"/>
      <c r="F488" s="1"/>
    </row>
    <row r="489" spans="5:6" x14ac:dyDescent="0.25">
      <c r="E489" s="1"/>
      <c r="F489" s="1"/>
    </row>
    <row r="490" spans="5:6" x14ac:dyDescent="0.25">
      <c r="E490" s="1"/>
      <c r="F490" s="1"/>
    </row>
    <row r="491" spans="5:6" x14ac:dyDescent="0.25">
      <c r="E491" s="1"/>
      <c r="F491" s="1"/>
    </row>
    <row r="492" spans="5:6" x14ac:dyDescent="0.25">
      <c r="E492" s="1"/>
      <c r="F492" s="1"/>
    </row>
    <row r="493" spans="5:6" x14ac:dyDescent="0.25">
      <c r="E493" s="1"/>
      <c r="F493" s="1"/>
    </row>
    <row r="494" spans="5:6" x14ac:dyDescent="0.25">
      <c r="E494" s="1"/>
      <c r="F494" s="1"/>
    </row>
    <row r="495" spans="5:6" x14ac:dyDescent="0.25">
      <c r="E495" s="1"/>
      <c r="F495" s="1"/>
    </row>
    <row r="496" spans="5:6" x14ac:dyDescent="0.25">
      <c r="E496" s="1"/>
      <c r="F496" s="1"/>
    </row>
    <row r="497" spans="5:6" x14ac:dyDescent="0.25">
      <c r="E497" s="1"/>
      <c r="F497" s="1"/>
    </row>
  </sheetData>
  <autoFilter ref="A1:H497"/>
  <mergeCells count="47">
    <mergeCell ref="C434:F434"/>
    <mergeCell ref="B447:F447"/>
    <mergeCell ref="B448:E448"/>
    <mergeCell ref="C381:F381"/>
    <mergeCell ref="C390:F390"/>
    <mergeCell ref="C395:F395"/>
    <mergeCell ref="C411:F411"/>
    <mergeCell ref="C421:F421"/>
    <mergeCell ref="C427:F427"/>
    <mergeCell ref="C436:C437"/>
    <mergeCell ref="B436:B437"/>
    <mergeCell ref="C362:F362"/>
    <mergeCell ref="D198:E198"/>
    <mergeCell ref="D204:E204"/>
    <mergeCell ref="D213:E213"/>
    <mergeCell ref="C221:F221"/>
    <mergeCell ref="C225:F225"/>
    <mergeCell ref="C226:F226"/>
    <mergeCell ref="C265:F265"/>
    <mergeCell ref="C277:F277"/>
    <mergeCell ref="C291:F291"/>
    <mergeCell ref="C316:F316"/>
    <mergeCell ref="C320:F320"/>
    <mergeCell ref="D191:E191"/>
    <mergeCell ref="C88:F88"/>
    <mergeCell ref="C110:F110"/>
    <mergeCell ref="D111:E111"/>
    <mergeCell ref="C124:F124"/>
    <mergeCell ref="D125:E125"/>
    <mergeCell ref="D142:E142"/>
    <mergeCell ref="C158:F158"/>
    <mergeCell ref="D159:E159"/>
    <mergeCell ref="C174:F174"/>
    <mergeCell ref="D175:E175"/>
    <mergeCell ref="D182:E182"/>
    <mergeCell ref="C65:F65"/>
    <mergeCell ref="D5:F5"/>
    <mergeCell ref="D6:F6"/>
    <mergeCell ref="D7:F7"/>
    <mergeCell ref="D8:F8"/>
    <mergeCell ref="E9:F9"/>
    <mergeCell ref="C11:E11"/>
    <mergeCell ref="C12:D12"/>
    <mergeCell ref="C14:F14"/>
    <mergeCell ref="C31:F31"/>
    <mergeCell ref="C46:F46"/>
    <mergeCell ref="C61:F61"/>
  </mergeCells>
  <pageMargins left="0.39370078740157483" right="0" top="0.19685039370078741" bottom="0.1968503937007874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F1" sqref="F1"/>
    </sheetView>
  </sheetViews>
  <sheetFormatPr defaultRowHeight="15" x14ac:dyDescent="0.25"/>
  <cols>
    <col min="1" max="1" width="6.85546875" customWidth="1"/>
    <col min="2" max="2" width="17.7109375" customWidth="1"/>
    <col min="3" max="3" width="49.7109375" customWidth="1"/>
    <col min="4" max="4" width="15.28515625" customWidth="1"/>
    <col min="5" max="5" width="14.7109375" customWidth="1"/>
  </cols>
  <sheetData>
    <row r="1" spans="1:8" s="1" customFormat="1" ht="15.75" x14ac:dyDescent="0.25">
      <c r="D1" s="2" t="s">
        <v>290</v>
      </c>
      <c r="H1" s="3"/>
    </row>
    <row r="2" spans="1:8" s="1" customFormat="1" ht="15.75" x14ac:dyDescent="0.25">
      <c r="D2" s="2" t="s">
        <v>1</v>
      </c>
      <c r="H2" s="3"/>
    </row>
    <row r="3" spans="1:8" s="1" customFormat="1" ht="15.75" x14ac:dyDescent="0.25">
      <c r="G3" s="2"/>
      <c r="H3" s="3"/>
    </row>
    <row r="4" spans="1:8" s="1" customFormat="1" ht="15.75" x14ac:dyDescent="0.25">
      <c r="G4" s="2"/>
      <c r="H4" s="3"/>
    </row>
    <row r="5" spans="1:8" s="1" customFormat="1" ht="15.75" x14ac:dyDescent="0.25">
      <c r="D5" s="102" t="s">
        <v>2</v>
      </c>
      <c r="E5" s="102"/>
      <c r="F5" s="76"/>
      <c r="G5" s="76"/>
    </row>
    <row r="6" spans="1:8" s="1" customFormat="1" ht="15.75" customHeight="1" x14ac:dyDescent="0.25">
      <c r="C6" s="103" t="s">
        <v>3</v>
      </c>
      <c r="D6" s="103"/>
      <c r="E6" s="103"/>
      <c r="F6" s="77"/>
      <c r="G6" s="77"/>
    </row>
    <row r="7" spans="1:8" s="1" customFormat="1" ht="15.75" x14ac:dyDescent="0.25">
      <c r="C7" s="103" t="s">
        <v>4</v>
      </c>
      <c r="D7" s="103"/>
      <c r="E7" s="103"/>
      <c r="F7" s="77"/>
      <c r="G7" s="77"/>
      <c r="H7" s="77"/>
    </row>
    <row r="8" spans="1:8" s="1" customFormat="1" ht="15.75" customHeight="1" x14ac:dyDescent="0.25">
      <c r="D8" s="77" t="s">
        <v>4</v>
      </c>
      <c r="F8" s="77"/>
      <c r="G8" s="77"/>
    </row>
    <row r="9" spans="1:8" s="1" customFormat="1" ht="15.75" customHeight="1" x14ac:dyDescent="0.25">
      <c r="D9" s="128" t="s">
        <v>5</v>
      </c>
      <c r="E9" s="128"/>
      <c r="G9" s="77"/>
      <c r="H9" s="77"/>
    </row>
    <row r="11" spans="1:8" s="1" customFormat="1" ht="57.75" customHeight="1" x14ac:dyDescent="0.25">
      <c r="B11" s="104" t="s">
        <v>291</v>
      </c>
      <c r="C11" s="104"/>
      <c r="D11" s="104"/>
      <c r="F11" s="78"/>
      <c r="H11" s="7"/>
    </row>
    <row r="12" spans="1:8" x14ac:dyDescent="0.25">
      <c r="B12" s="129" t="s">
        <v>292</v>
      </c>
      <c r="C12" s="129"/>
      <c r="D12" s="129"/>
      <c r="E12" s="129"/>
    </row>
    <row r="13" spans="1:8" ht="96" customHeight="1" x14ac:dyDescent="0.25">
      <c r="A13" s="10" t="s">
        <v>7</v>
      </c>
      <c r="B13" s="11" t="s">
        <v>8</v>
      </c>
      <c r="C13" s="11" t="s">
        <v>9</v>
      </c>
      <c r="D13" s="11" t="s">
        <v>10</v>
      </c>
      <c r="E13" s="12" t="s">
        <v>11</v>
      </c>
    </row>
    <row r="14" spans="1:8" s="60" customFormat="1" ht="15.75" customHeight="1" x14ac:dyDescent="0.25">
      <c r="A14" s="64"/>
      <c r="B14" s="130" t="s">
        <v>293</v>
      </c>
      <c r="C14" s="131"/>
      <c r="D14" s="131"/>
      <c r="E14" s="132"/>
    </row>
    <row r="15" spans="1:8" s="60" customFormat="1" ht="15.75" x14ac:dyDescent="0.25">
      <c r="A15" s="79">
        <v>1</v>
      </c>
      <c r="B15" s="80" t="s">
        <v>294</v>
      </c>
      <c r="C15" s="81" t="s">
        <v>295</v>
      </c>
      <c r="D15" s="82" t="s">
        <v>268</v>
      </c>
      <c r="E15" s="83">
        <v>500</v>
      </c>
    </row>
    <row r="16" spans="1:8" s="60" customFormat="1" ht="15.75" x14ac:dyDescent="0.25">
      <c r="A16" s="79">
        <v>2</v>
      </c>
      <c r="B16" s="80" t="s">
        <v>296</v>
      </c>
      <c r="C16" s="81" t="s">
        <v>297</v>
      </c>
      <c r="D16" s="82" t="s">
        <v>268</v>
      </c>
      <c r="E16" s="83">
        <v>500</v>
      </c>
    </row>
    <row r="17" spans="1:5" s="60" customFormat="1" ht="15.75" x14ac:dyDescent="0.25">
      <c r="A17" s="64"/>
      <c r="B17" s="127" t="s">
        <v>298</v>
      </c>
      <c r="C17" s="127"/>
      <c r="D17" s="127"/>
      <c r="E17" s="127"/>
    </row>
    <row r="18" spans="1:5" s="60" customFormat="1" ht="31.5" x14ac:dyDescent="0.25">
      <c r="A18" s="79">
        <v>3</v>
      </c>
      <c r="B18" s="80" t="s">
        <v>299</v>
      </c>
      <c r="C18" s="81" t="s">
        <v>300</v>
      </c>
      <c r="D18" s="82" t="s">
        <v>268</v>
      </c>
      <c r="E18" s="83">
        <v>250</v>
      </c>
    </row>
    <row r="19" spans="1:5" s="60" customFormat="1" ht="31.5" x14ac:dyDescent="0.25">
      <c r="A19" s="79">
        <v>4</v>
      </c>
      <c r="B19" s="80" t="s">
        <v>301</v>
      </c>
      <c r="C19" s="81" t="s">
        <v>302</v>
      </c>
      <c r="D19" s="82" t="s">
        <v>268</v>
      </c>
      <c r="E19" s="83">
        <v>250</v>
      </c>
    </row>
    <row r="20" spans="1:5" s="60" customFormat="1" ht="31.5" x14ac:dyDescent="0.25">
      <c r="A20" s="79">
        <v>5</v>
      </c>
      <c r="B20" s="80" t="s">
        <v>303</v>
      </c>
      <c r="C20" s="81" t="s">
        <v>304</v>
      </c>
      <c r="D20" s="82" t="s">
        <v>268</v>
      </c>
      <c r="E20" s="83">
        <v>200</v>
      </c>
    </row>
    <row r="21" spans="1:5" s="60" customFormat="1" ht="31.5" x14ac:dyDescent="0.25">
      <c r="A21" s="79">
        <v>6</v>
      </c>
      <c r="B21" s="80" t="s">
        <v>305</v>
      </c>
      <c r="C21" s="81" t="s">
        <v>306</v>
      </c>
      <c r="D21" s="82" t="s">
        <v>268</v>
      </c>
      <c r="E21" s="83">
        <v>200</v>
      </c>
    </row>
    <row r="22" spans="1:5" s="60" customFormat="1" ht="31.5" x14ac:dyDescent="0.25">
      <c r="A22" s="79">
        <v>7</v>
      </c>
      <c r="B22" s="80" t="s">
        <v>307</v>
      </c>
      <c r="C22" s="81" t="s">
        <v>308</v>
      </c>
      <c r="D22" s="82" t="s">
        <v>268</v>
      </c>
      <c r="E22" s="92">
        <v>1500</v>
      </c>
    </row>
    <row r="23" spans="1:5" s="60" customFormat="1" ht="15.75" x14ac:dyDescent="0.25">
      <c r="A23" s="79"/>
      <c r="B23" s="127" t="s">
        <v>309</v>
      </c>
      <c r="C23" s="127"/>
      <c r="D23" s="127"/>
      <c r="E23" s="127"/>
    </row>
    <row r="24" spans="1:5" s="60" customFormat="1" ht="64.5" customHeight="1" x14ac:dyDescent="0.25">
      <c r="A24" s="79">
        <v>8</v>
      </c>
      <c r="B24" s="80" t="s">
        <v>310</v>
      </c>
      <c r="C24" s="84" t="s">
        <v>311</v>
      </c>
      <c r="D24" s="85" t="s">
        <v>268</v>
      </c>
      <c r="E24" s="93">
        <v>3000</v>
      </c>
    </row>
    <row r="25" spans="1:5" s="60" customFormat="1" ht="69" customHeight="1" x14ac:dyDescent="0.25">
      <c r="A25" s="79">
        <v>9</v>
      </c>
      <c r="B25" s="80" t="s">
        <v>310</v>
      </c>
      <c r="C25" s="84" t="s">
        <v>312</v>
      </c>
      <c r="D25" s="85" t="s">
        <v>268</v>
      </c>
      <c r="E25" s="93">
        <v>3500</v>
      </c>
    </row>
    <row r="26" spans="1:5" s="60" customFormat="1" ht="65.25" customHeight="1" x14ac:dyDescent="0.25">
      <c r="A26" s="79">
        <v>10</v>
      </c>
      <c r="B26" s="80" t="s">
        <v>310</v>
      </c>
      <c r="C26" s="84" t="s">
        <v>313</v>
      </c>
      <c r="D26" s="85" t="s">
        <v>268</v>
      </c>
      <c r="E26" s="93">
        <v>4000</v>
      </c>
    </row>
    <row r="27" spans="1:5" s="60" customFormat="1" ht="15.75" x14ac:dyDescent="0.25">
      <c r="A27" s="64"/>
      <c r="B27" s="127" t="s">
        <v>314</v>
      </c>
      <c r="C27" s="127"/>
      <c r="D27" s="127"/>
      <c r="E27" s="127"/>
    </row>
    <row r="28" spans="1:5" s="60" customFormat="1" ht="47.25" x14ac:dyDescent="0.25">
      <c r="A28" s="79">
        <v>11</v>
      </c>
      <c r="B28" s="80" t="s">
        <v>315</v>
      </c>
      <c r="C28" s="86" t="s">
        <v>316</v>
      </c>
      <c r="D28" s="85" t="s">
        <v>268</v>
      </c>
      <c r="E28" s="93">
        <v>2500</v>
      </c>
    </row>
    <row r="29" spans="1:5" s="60" customFormat="1" ht="15.75" x14ac:dyDescent="0.25">
      <c r="A29" s="64"/>
      <c r="B29" s="127" t="s">
        <v>317</v>
      </c>
      <c r="C29" s="127"/>
      <c r="D29" s="127"/>
      <c r="E29" s="127"/>
    </row>
    <row r="30" spans="1:5" s="60" customFormat="1" ht="31.5" x14ac:dyDescent="0.25">
      <c r="A30" s="79">
        <v>13</v>
      </c>
      <c r="B30" s="80" t="s">
        <v>318</v>
      </c>
      <c r="C30" s="81" t="s">
        <v>319</v>
      </c>
      <c r="D30" s="82" t="s">
        <v>268</v>
      </c>
      <c r="E30" s="83">
        <v>200</v>
      </c>
    </row>
    <row r="31" spans="1:5" s="60" customFormat="1" ht="31.5" x14ac:dyDescent="0.25">
      <c r="A31" s="79">
        <v>14</v>
      </c>
      <c r="B31" s="80" t="s">
        <v>320</v>
      </c>
      <c r="C31" s="81" t="s">
        <v>321</v>
      </c>
      <c r="D31" s="82" t="s">
        <v>268</v>
      </c>
      <c r="E31" s="83">
        <v>100</v>
      </c>
    </row>
    <row r="32" spans="1:5" s="60" customFormat="1" ht="31.5" x14ac:dyDescent="0.25">
      <c r="A32" s="79">
        <v>15</v>
      </c>
      <c r="B32" s="80" t="s">
        <v>322</v>
      </c>
      <c r="C32" s="81" t="s">
        <v>323</v>
      </c>
      <c r="D32" s="82" t="s">
        <v>268</v>
      </c>
      <c r="E32" s="92">
        <v>1000</v>
      </c>
    </row>
    <row r="33" spans="1:5" s="60" customFormat="1" ht="31.5" x14ac:dyDescent="0.25">
      <c r="A33" s="79">
        <v>16</v>
      </c>
      <c r="B33" s="80" t="s">
        <v>324</v>
      </c>
      <c r="C33" s="81" t="s">
        <v>325</v>
      </c>
      <c r="D33" s="82" t="s">
        <v>268</v>
      </c>
      <c r="E33" s="83">
        <v>500</v>
      </c>
    </row>
    <row r="34" spans="1:5" s="60" customFormat="1" ht="15.75" x14ac:dyDescent="0.25">
      <c r="A34" s="79">
        <v>17</v>
      </c>
      <c r="B34" s="80" t="s">
        <v>326</v>
      </c>
      <c r="C34" s="81" t="s">
        <v>327</v>
      </c>
      <c r="D34" s="82" t="s">
        <v>268</v>
      </c>
      <c r="E34" s="92">
        <v>1500</v>
      </c>
    </row>
    <row r="35" spans="1:5" s="60" customFormat="1" ht="21" customHeight="1" x14ac:dyDescent="0.25">
      <c r="A35" s="79">
        <v>18</v>
      </c>
      <c r="B35" s="80" t="s">
        <v>328</v>
      </c>
      <c r="C35" s="86" t="s">
        <v>329</v>
      </c>
      <c r="D35" s="82" t="s">
        <v>268</v>
      </c>
      <c r="E35" s="92">
        <v>2500</v>
      </c>
    </row>
    <row r="36" spans="1:5" s="60" customFormat="1" ht="15.75" x14ac:dyDescent="0.25">
      <c r="A36" s="79">
        <v>19</v>
      </c>
      <c r="B36" s="80" t="s">
        <v>330</v>
      </c>
      <c r="C36" s="81" t="s">
        <v>331</v>
      </c>
      <c r="D36" s="82" t="s">
        <v>268</v>
      </c>
      <c r="E36" s="92">
        <v>2000</v>
      </c>
    </row>
    <row r="37" spans="1:5" s="60" customFormat="1" ht="15.75" x14ac:dyDescent="0.25">
      <c r="A37" s="79">
        <v>20</v>
      </c>
      <c r="B37" s="80" t="s">
        <v>332</v>
      </c>
      <c r="C37" s="81" t="s">
        <v>333</v>
      </c>
      <c r="D37" s="82" t="s">
        <v>268</v>
      </c>
      <c r="E37" s="92">
        <v>2500</v>
      </c>
    </row>
    <row r="38" spans="1:5" s="60" customFormat="1" ht="15.75" x14ac:dyDescent="0.25">
      <c r="A38" s="79">
        <v>21</v>
      </c>
      <c r="B38" s="80" t="s">
        <v>332</v>
      </c>
      <c r="C38" s="81" t="s">
        <v>334</v>
      </c>
      <c r="D38" s="82" t="s">
        <v>268</v>
      </c>
      <c r="E38" s="92">
        <v>3500</v>
      </c>
    </row>
    <row r="39" spans="1:5" s="60" customFormat="1" ht="15.75" x14ac:dyDescent="0.25">
      <c r="A39" s="79">
        <v>22</v>
      </c>
      <c r="B39" s="80" t="s">
        <v>332</v>
      </c>
      <c r="C39" s="81" t="s">
        <v>335</v>
      </c>
      <c r="D39" s="82" t="s">
        <v>268</v>
      </c>
      <c r="E39" s="92">
        <v>4500</v>
      </c>
    </row>
    <row r="40" spans="1:5" s="60" customFormat="1" ht="18.75" customHeight="1" x14ac:dyDescent="0.25">
      <c r="A40" s="79">
        <v>23</v>
      </c>
      <c r="B40" s="127" t="s">
        <v>336</v>
      </c>
      <c r="C40" s="127"/>
      <c r="D40" s="127"/>
      <c r="E40" s="127"/>
    </row>
    <row r="41" spans="1:5" s="60" customFormat="1" ht="15.75" x14ac:dyDescent="0.25">
      <c r="A41" s="79">
        <v>24</v>
      </c>
      <c r="B41" s="80" t="s">
        <v>294</v>
      </c>
      <c r="C41" s="86" t="s">
        <v>295</v>
      </c>
      <c r="D41" s="82" t="s">
        <v>268</v>
      </c>
      <c r="E41" s="83">
        <v>500</v>
      </c>
    </row>
    <row r="42" spans="1:5" s="60" customFormat="1" ht="15.75" x14ac:dyDescent="0.25">
      <c r="A42" s="79">
        <v>25</v>
      </c>
      <c r="B42" s="80" t="s">
        <v>296</v>
      </c>
      <c r="C42" s="81" t="s">
        <v>297</v>
      </c>
      <c r="D42" s="82" t="s">
        <v>268</v>
      </c>
      <c r="E42" s="83">
        <v>500</v>
      </c>
    </row>
    <row r="43" spans="1:5" s="60" customFormat="1" ht="31.5" x14ac:dyDescent="0.25">
      <c r="A43" s="79">
        <v>26</v>
      </c>
      <c r="B43" s="80" t="s">
        <v>337</v>
      </c>
      <c r="C43" s="81" t="s">
        <v>338</v>
      </c>
      <c r="D43" s="82" t="s">
        <v>268</v>
      </c>
      <c r="E43" s="83">
        <v>200</v>
      </c>
    </row>
    <row r="44" spans="1:5" s="60" customFormat="1" ht="31.5" x14ac:dyDescent="0.25">
      <c r="A44" s="79">
        <v>27</v>
      </c>
      <c r="B44" s="80" t="s">
        <v>337</v>
      </c>
      <c r="C44" s="81" t="s">
        <v>339</v>
      </c>
      <c r="D44" s="82" t="s">
        <v>268</v>
      </c>
      <c r="E44" s="83">
        <v>200</v>
      </c>
    </row>
    <row r="45" spans="1:5" s="60" customFormat="1" ht="31.5" x14ac:dyDescent="0.25">
      <c r="A45" s="79">
        <v>28</v>
      </c>
      <c r="B45" s="80" t="s">
        <v>340</v>
      </c>
      <c r="C45" s="81" t="s">
        <v>341</v>
      </c>
      <c r="D45" s="82" t="s">
        <v>268</v>
      </c>
      <c r="E45" s="83">
        <v>150</v>
      </c>
    </row>
    <row r="46" spans="1:5" s="60" customFormat="1" ht="31.5" x14ac:dyDescent="0.25">
      <c r="A46" s="79">
        <v>29</v>
      </c>
      <c r="B46" s="80" t="s">
        <v>342</v>
      </c>
      <c r="C46" s="81" t="s">
        <v>343</v>
      </c>
      <c r="D46" s="82" t="s">
        <v>268</v>
      </c>
      <c r="E46" s="92">
        <v>1200</v>
      </c>
    </row>
    <row r="47" spans="1:5" s="60" customFormat="1" ht="33.75" customHeight="1" x14ac:dyDescent="0.25">
      <c r="A47" s="79">
        <v>30</v>
      </c>
      <c r="B47" s="80" t="s">
        <v>324</v>
      </c>
      <c r="C47" s="81" t="s">
        <v>325</v>
      </c>
      <c r="D47" s="82" t="s">
        <v>268</v>
      </c>
      <c r="E47" s="83">
        <v>500</v>
      </c>
    </row>
    <row r="48" spans="1:5" s="60" customFormat="1" ht="18.75" customHeight="1" x14ac:dyDescent="0.25">
      <c r="A48" s="79">
        <v>31</v>
      </c>
      <c r="B48" s="80" t="s">
        <v>344</v>
      </c>
      <c r="C48" s="81" t="s">
        <v>327</v>
      </c>
      <c r="D48" s="82" t="s">
        <v>268</v>
      </c>
      <c r="E48" s="92">
        <v>1000</v>
      </c>
    </row>
    <row r="49" spans="1:5" s="60" customFormat="1" ht="15.75" x14ac:dyDescent="0.25">
      <c r="A49" s="79">
        <v>32</v>
      </c>
      <c r="B49" s="80" t="s">
        <v>328</v>
      </c>
      <c r="C49" s="86" t="s">
        <v>329</v>
      </c>
      <c r="D49" s="82" t="s">
        <v>268</v>
      </c>
      <c r="E49" s="92">
        <v>1500</v>
      </c>
    </row>
    <row r="50" spans="1:5" s="60" customFormat="1" ht="15.75" x14ac:dyDescent="0.25">
      <c r="A50" s="79">
        <v>33</v>
      </c>
      <c r="B50" s="80" t="s">
        <v>345</v>
      </c>
      <c r="C50" s="86" t="s">
        <v>346</v>
      </c>
      <c r="D50" s="82" t="s">
        <v>268</v>
      </c>
      <c r="E50" s="83">
        <v>800</v>
      </c>
    </row>
    <row r="51" spans="1:5" x14ac:dyDescent="0.25">
      <c r="B51" s="87"/>
      <c r="C51" s="88"/>
      <c r="D51" s="88"/>
      <c r="E51" s="89"/>
    </row>
  </sheetData>
  <autoFilter ref="A1:H51"/>
  <mergeCells count="12">
    <mergeCell ref="B40:E40"/>
    <mergeCell ref="D5:E5"/>
    <mergeCell ref="C6:E6"/>
    <mergeCell ref="C7:E7"/>
    <mergeCell ref="D9:E9"/>
    <mergeCell ref="B11:D11"/>
    <mergeCell ref="B12:E12"/>
    <mergeCell ref="B14:E14"/>
    <mergeCell ref="B17:E17"/>
    <mergeCell ref="B23:E23"/>
    <mergeCell ref="B27:E27"/>
    <mergeCell ref="B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прилож.1</vt:lpstr>
      <vt:lpstr>прилож.2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2024-03-20T08:22:22Z</dcterms:modified>
</cp:coreProperties>
</file>